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Frparnet29\métiers\SGN\_Achats\2026\1 - Passation de marché\SDD\CLN\CLN-2026-0010 Ville Eponge\3 DCE publié\"/>
    </mc:Choice>
  </mc:AlternateContent>
  <xr:revisionPtr revIDLastSave="0" documentId="13_ncr:1_{7AC5970A-311A-48EF-88E9-CC460667C19E}" xr6:coauthVersionLast="47" xr6:coauthVersionMax="47" xr10:uidLastSave="{00000000-0000-0000-0000-000000000000}"/>
  <bookViews>
    <workbookView xWindow="-120" yWindow="-120" windowWidth="29040" windowHeight="15720" activeTab="4" xr2:uid="{00000000-000D-0000-FFFF-FFFF00000000}"/>
  </bookViews>
  <sheets>
    <sheet name="DPGF Composante 1" sheetId="2" r:id="rId1"/>
    <sheet name="DPGF TRanche Optionnelle 1" sheetId="8" r:id="rId2"/>
    <sheet name="DPGF Composante 2" sheetId="3" r:id="rId3"/>
    <sheet name="DPGF Composante 3" sheetId="7" r:id="rId4"/>
    <sheet name=" SYNTHESE TOTAL ESTIMATIF" sheetId="6" r:id="rId5"/>
  </sheets>
  <externalReferences>
    <externalReference r:id="rId6"/>
  </externalReferences>
  <definedNames>
    <definedName name="_Toc25250064" localSheetId="0">'DPGF Composante 1'!$C$26</definedName>
    <definedName name="_Toc25250064" localSheetId="2">'DPGF Composante 2'!$C$26</definedName>
    <definedName name="_Toc25250064" localSheetId="3">'DPGF Composante 3'!$C$26</definedName>
    <definedName name="_Toc25250064" localSheetId="1">'DPGF TRanche Optionnelle 1'!$C$26</definedName>
    <definedName name="_Toc25250065" localSheetId="0">'DPGF Composante 1'!#REF!</definedName>
    <definedName name="_Toc25250065" localSheetId="2">'DPGF Composante 2'!#REF!</definedName>
    <definedName name="_Toc25250065" localSheetId="3">'DPGF Composante 3'!#REF!</definedName>
    <definedName name="_Toc25250065" localSheetId="1">'DPGF TRanche Optionnelle 1'!#REF!</definedName>
    <definedName name="_xlnm.Print_Area" localSheetId="4">' SYNTHESE TOTAL ESTIMATIF'!$B$1:$N$19</definedName>
    <definedName name="_xlnm.Print_Area" localSheetId="0">'DPGF Composante 1'!$C$17:$O$104</definedName>
    <definedName name="_xlnm.Print_Area" localSheetId="2">'DPGF Composante 2'!$C$17:$O$98</definedName>
    <definedName name="_xlnm.Print_Area" localSheetId="3">'DPGF Composante 3'!$C$17:$O$104</definedName>
    <definedName name="_xlnm.Print_Area" localSheetId="1">'DPGF TRanche Optionnelle 1'!$C$17:$O$104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38" i="8" l="1"/>
  <c r="J38" i="8"/>
  <c r="I38" i="8"/>
  <c r="H38" i="8"/>
  <c r="G38" i="8"/>
  <c r="F38" i="8"/>
  <c r="E38" i="8"/>
  <c r="L38" i="8" s="1"/>
  <c r="L37" i="8"/>
  <c r="L36" i="8"/>
  <c r="K35" i="8"/>
  <c r="J35" i="8"/>
  <c r="I35" i="8"/>
  <c r="H35" i="8"/>
  <c r="G35" i="8"/>
  <c r="F35" i="8"/>
  <c r="E35" i="8"/>
  <c r="L34" i="8"/>
  <c r="L33" i="8"/>
  <c r="F41" i="7"/>
  <c r="G41" i="7"/>
  <c r="H41" i="7"/>
  <c r="I41" i="7"/>
  <c r="J41" i="7"/>
  <c r="K41" i="7"/>
  <c r="E41" i="7"/>
  <c r="F40" i="7"/>
  <c r="G40" i="7"/>
  <c r="H40" i="7"/>
  <c r="I40" i="7"/>
  <c r="J40" i="7"/>
  <c r="K40" i="7"/>
  <c r="E40" i="7"/>
  <c r="F40" i="8"/>
  <c r="G40" i="8"/>
  <c r="H40" i="8"/>
  <c r="I40" i="8"/>
  <c r="J40" i="8"/>
  <c r="K40" i="8"/>
  <c r="E40" i="8"/>
  <c r="F41" i="2"/>
  <c r="G41" i="2"/>
  <c r="H41" i="2"/>
  <c r="I41" i="2"/>
  <c r="J41" i="2"/>
  <c r="K41" i="2"/>
  <c r="F40" i="2"/>
  <c r="G40" i="2"/>
  <c r="H40" i="2"/>
  <c r="I40" i="2"/>
  <c r="J40" i="2"/>
  <c r="K40" i="2"/>
  <c r="E40" i="2"/>
  <c r="D87" i="8"/>
  <c r="C87" i="8"/>
  <c r="D86" i="8"/>
  <c r="C86" i="8"/>
  <c r="D85" i="8"/>
  <c r="C85" i="8"/>
  <c r="D84" i="8"/>
  <c r="C84" i="8"/>
  <c r="D83" i="8"/>
  <c r="C83" i="8"/>
  <c r="D82" i="8"/>
  <c r="C82" i="8"/>
  <c r="D81" i="8"/>
  <c r="C81" i="8"/>
  <c r="D80" i="8"/>
  <c r="C80" i="8"/>
  <c r="D79" i="8"/>
  <c r="C79" i="8"/>
  <c r="D73" i="8"/>
  <c r="D74" i="8" s="1"/>
  <c r="D72" i="8"/>
  <c r="D67" i="8"/>
  <c r="K59" i="8"/>
  <c r="J59" i="8"/>
  <c r="I59" i="8"/>
  <c r="H59" i="8"/>
  <c r="G59" i="8"/>
  <c r="F59" i="8"/>
  <c r="E59" i="8"/>
  <c r="L58" i="8"/>
  <c r="K55" i="8"/>
  <c r="J55" i="8"/>
  <c r="I55" i="8"/>
  <c r="H55" i="8"/>
  <c r="G55" i="8"/>
  <c r="F55" i="8"/>
  <c r="E55" i="8"/>
  <c r="L54" i="8"/>
  <c r="L52" i="8"/>
  <c r="K52" i="8"/>
  <c r="J52" i="8"/>
  <c r="I52" i="8"/>
  <c r="H52" i="8"/>
  <c r="G52" i="8"/>
  <c r="F52" i="8"/>
  <c r="E52" i="8"/>
  <c r="K32" i="8"/>
  <c r="K41" i="8" s="1"/>
  <c r="J32" i="8"/>
  <c r="J41" i="8" s="1"/>
  <c r="I32" i="8"/>
  <c r="I41" i="8" s="1"/>
  <c r="H32" i="8"/>
  <c r="H41" i="8" s="1"/>
  <c r="G32" i="8"/>
  <c r="G41" i="8" s="1"/>
  <c r="F32" i="8"/>
  <c r="F41" i="8" s="1"/>
  <c r="E32" i="8"/>
  <c r="E41" i="8" s="1"/>
  <c r="L31" i="8"/>
  <c r="L30" i="8"/>
  <c r="L40" i="8" s="1"/>
  <c r="C18" i="8"/>
  <c r="H12" i="6"/>
  <c r="H13" i="6" s="1"/>
  <c r="D87" i="7"/>
  <c r="C87" i="7"/>
  <c r="D86" i="7"/>
  <c r="C86" i="7"/>
  <c r="D85" i="7"/>
  <c r="C85" i="7"/>
  <c r="D84" i="7"/>
  <c r="C84" i="7"/>
  <c r="D83" i="7"/>
  <c r="C83" i="7"/>
  <c r="D82" i="7"/>
  <c r="C82" i="7"/>
  <c r="D81" i="7"/>
  <c r="C81" i="7"/>
  <c r="D80" i="7"/>
  <c r="C80" i="7"/>
  <c r="D79" i="7"/>
  <c r="C79" i="7"/>
  <c r="D73" i="7"/>
  <c r="D74" i="7" s="1"/>
  <c r="D72" i="7"/>
  <c r="D67" i="7"/>
  <c r="K59" i="7"/>
  <c r="J59" i="7"/>
  <c r="I59" i="7"/>
  <c r="H59" i="7"/>
  <c r="G59" i="7"/>
  <c r="F59" i="7"/>
  <c r="E59" i="7"/>
  <c r="L58" i="7"/>
  <c r="K55" i="7"/>
  <c r="J55" i="7"/>
  <c r="I55" i="7"/>
  <c r="H55" i="7"/>
  <c r="G55" i="7"/>
  <c r="F55" i="7"/>
  <c r="E55" i="7"/>
  <c r="L55" i="7" s="1"/>
  <c r="L54" i="7"/>
  <c r="L52" i="7"/>
  <c r="K52" i="7"/>
  <c r="J52" i="7"/>
  <c r="I52" i="7"/>
  <c r="H52" i="7"/>
  <c r="G52" i="7"/>
  <c r="F52" i="7"/>
  <c r="E52" i="7"/>
  <c r="K38" i="7"/>
  <c r="J38" i="7"/>
  <c r="I38" i="7"/>
  <c r="H38" i="7"/>
  <c r="G38" i="7"/>
  <c r="F38" i="7"/>
  <c r="E38" i="7"/>
  <c r="L37" i="7"/>
  <c r="L36" i="7"/>
  <c r="K35" i="7"/>
  <c r="J35" i="7"/>
  <c r="I35" i="7"/>
  <c r="H35" i="7"/>
  <c r="G35" i="7"/>
  <c r="F35" i="7"/>
  <c r="E35" i="7"/>
  <c r="L34" i="7"/>
  <c r="L33" i="7"/>
  <c r="K32" i="7"/>
  <c r="J32" i="7"/>
  <c r="I32" i="7"/>
  <c r="H32" i="7"/>
  <c r="G32" i="7"/>
  <c r="F32" i="7"/>
  <c r="E32" i="7"/>
  <c r="L31" i="7"/>
  <c r="L30" i="7"/>
  <c r="C18" i="7"/>
  <c r="H8" i="6"/>
  <c r="H11" i="6" s="1"/>
  <c r="H9" i="6"/>
  <c r="H10" i="6"/>
  <c r="L35" i="8" l="1"/>
  <c r="L32" i="8"/>
  <c r="L41" i="8" s="1"/>
  <c r="E45" i="8" s="1"/>
  <c r="E46" i="8" s="1"/>
  <c r="L40" i="7"/>
  <c r="L35" i="7"/>
  <c r="L32" i="7"/>
  <c r="L59" i="7"/>
  <c r="E69" i="7"/>
  <c r="E73" i="7" s="1"/>
  <c r="E74" i="7" s="1"/>
  <c r="F74" i="7"/>
  <c r="L59" i="8"/>
  <c r="L55" i="8"/>
  <c r="L38" i="7"/>
  <c r="L41" i="7" s="1"/>
  <c r="E45" i="7" s="1"/>
  <c r="E46" i="7" s="1"/>
  <c r="F32" i="2"/>
  <c r="G32" i="2"/>
  <c r="H32" i="2"/>
  <c r="I32" i="2"/>
  <c r="J32" i="2"/>
  <c r="K32" i="2"/>
  <c r="F35" i="2"/>
  <c r="G35" i="2"/>
  <c r="H35" i="2"/>
  <c r="I35" i="2"/>
  <c r="J35" i="2"/>
  <c r="K35" i="2"/>
  <c r="F38" i="2"/>
  <c r="G38" i="2"/>
  <c r="H38" i="2"/>
  <c r="I38" i="2"/>
  <c r="J38" i="2"/>
  <c r="K38" i="2"/>
  <c r="E38" i="2"/>
  <c r="E35" i="2"/>
  <c r="E32" i="2"/>
  <c r="E41" i="2" s="1"/>
  <c r="L31" i="2"/>
  <c r="L30" i="2"/>
  <c r="L35" i="3"/>
  <c r="L34" i="3"/>
  <c r="F34" i="3"/>
  <c r="G34" i="3"/>
  <c r="H34" i="3"/>
  <c r="I34" i="3"/>
  <c r="J34" i="3"/>
  <c r="K34" i="3"/>
  <c r="F35" i="3"/>
  <c r="G35" i="3"/>
  <c r="H35" i="3"/>
  <c r="I35" i="3"/>
  <c r="J35" i="3"/>
  <c r="K35" i="3"/>
  <c r="E35" i="3"/>
  <c r="E34" i="3"/>
  <c r="D81" i="3"/>
  <c r="C81" i="3"/>
  <c r="D80" i="3"/>
  <c r="C80" i="3"/>
  <c r="D79" i="3"/>
  <c r="C79" i="3"/>
  <c r="D78" i="3"/>
  <c r="C78" i="3"/>
  <c r="D77" i="3"/>
  <c r="C77" i="3"/>
  <c r="D76" i="3"/>
  <c r="C76" i="3"/>
  <c r="D75" i="3"/>
  <c r="C75" i="3"/>
  <c r="D74" i="3"/>
  <c r="C74" i="3"/>
  <c r="D73" i="3"/>
  <c r="C73" i="3"/>
  <c r="D67" i="3"/>
  <c r="D68" i="3" s="1"/>
  <c r="D66" i="3"/>
  <c r="D61" i="3"/>
  <c r="K53" i="3"/>
  <c r="J53" i="3"/>
  <c r="I53" i="3"/>
  <c r="H53" i="3"/>
  <c r="G53" i="3"/>
  <c r="F53" i="3"/>
  <c r="E53" i="3"/>
  <c r="L52" i="3"/>
  <c r="K49" i="3"/>
  <c r="J49" i="3"/>
  <c r="I49" i="3"/>
  <c r="H49" i="3"/>
  <c r="G49" i="3"/>
  <c r="F49" i="3"/>
  <c r="E49" i="3"/>
  <c r="L48" i="3"/>
  <c r="L46" i="3"/>
  <c r="K46" i="3"/>
  <c r="J46" i="3"/>
  <c r="I46" i="3"/>
  <c r="H46" i="3"/>
  <c r="G46" i="3"/>
  <c r="F46" i="3"/>
  <c r="E46" i="3"/>
  <c r="K32" i="3"/>
  <c r="J32" i="3"/>
  <c r="I32" i="3"/>
  <c r="H32" i="3"/>
  <c r="G32" i="3"/>
  <c r="F32" i="3"/>
  <c r="E32" i="3"/>
  <c r="L31" i="3"/>
  <c r="L30" i="3"/>
  <c r="C18" i="3"/>
  <c r="D73" i="2"/>
  <c r="D74" i="2" s="1"/>
  <c r="D72" i="2"/>
  <c r="E69" i="8" l="1"/>
  <c r="E73" i="8" s="1"/>
  <c r="E74" i="8" s="1"/>
  <c r="F74" i="8" s="1"/>
  <c r="L32" i="2"/>
  <c r="L53" i="3"/>
  <c r="L49" i="3"/>
  <c r="E63" i="3" s="1"/>
  <c r="E67" i="3" s="1"/>
  <c r="E68" i="3" s="1"/>
  <c r="F68" i="3" s="1"/>
  <c r="L32" i="3"/>
  <c r="E39" i="3" s="1"/>
  <c r="E40" i="3" s="1"/>
  <c r="D87" i="2" l="1"/>
  <c r="C87" i="2"/>
  <c r="D86" i="2"/>
  <c r="C86" i="2"/>
  <c r="D85" i="2"/>
  <c r="C85" i="2"/>
  <c r="D84" i="2"/>
  <c r="C84" i="2"/>
  <c r="D83" i="2"/>
  <c r="C83" i="2"/>
  <c r="D82" i="2"/>
  <c r="C82" i="2"/>
  <c r="D81" i="2"/>
  <c r="C81" i="2"/>
  <c r="D80" i="2"/>
  <c r="C80" i="2"/>
  <c r="D79" i="2"/>
  <c r="C79" i="2"/>
  <c r="D67" i="2"/>
  <c r="K59" i="2"/>
  <c r="J59" i="2"/>
  <c r="I59" i="2"/>
  <c r="H59" i="2"/>
  <c r="G59" i="2"/>
  <c r="F59" i="2"/>
  <c r="E59" i="2"/>
  <c r="L58" i="2"/>
  <c r="K55" i="2"/>
  <c r="J55" i="2"/>
  <c r="I55" i="2"/>
  <c r="H55" i="2"/>
  <c r="G55" i="2"/>
  <c r="F55" i="2"/>
  <c r="E55" i="2"/>
  <c r="L54" i="2"/>
  <c r="L52" i="2"/>
  <c r="K52" i="2"/>
  <c r="J52" i="2"/>
  <c r="I52" i="2"/>
  <c r="H52" i="2"/>
  <c r="G52" i="2"/>
  <c r="F52" i="2"/>
  <c r="E52" i="2"/>
  <c r="L37" i="2"/>
  <c r="L36" i="2"/>
  <c r="L34" i="2"/>
  <c r="L33" i="2"/>
  <c r="C18" i="2"/>
  <c r="L40" i="2" l="1"/>
  <c r="L59" i="2"/>
  <c r="L35" i="2"/>
  <c r="L38" i="2"/>
  <c r="L55" i="2"/>
  <c r="E69" i="2" s="1"/>
  <c r="E73" i="2" s="1"/>
  <c r="E74" i="2" s="1"/>
  <c r="F74" i="2" s="1"/>
  <c r="L41" i="2" l="1"/>
  <c r="E45" i="2" s="1"/>
  <c r="E46" i="2" l="1"/>
</calcChain>
</file>

<file path=xl/sharedStrings.xml><?xml version="1.0" encoding="utf-8"?>
<sst xmlns="http://schemas.openxmlformats.org/spreadsheetml/2006/main" count="428" uniqueCount="114">
  <si>
    <t>NOM DU SOUMISSIONNAIRE OU DETAIL DU CONSORTIUM :</t>
  </si>
  <si>
    <t>DETAIL OBLIGATOIRE EN CAS DE CONSORTIUM :</t>
  </si>
  <si>
    <r>
      <t>INFO : REFERENTIEL PROFILS</t>
    </r>
    <r>
      <rPr>
        <b/>
        <sz val="20"/>
        <color theme="0"/>
        <rFont val="Calibri"/>
        <family val="2"/>
      </rPr>
      <t xml:space="preserve"> ETUDES </t>
    </r>
    <r>
      <rPr>
        <b/>
        <sz val="14"/>
        <color theme="0"/>
        <rFont val="Calibri"/>
        <family val="2"/>
      </rPr>
      <t>AFD</t>
    </r>
  </si>
  <si>
    <t>MANDATAIRE</t>
  </si>
  <si>
    <t>SOUTIEN / BACKSTOPPING</t>
  </si>
  <si>
    <t>//</t>
  </si>
  <si>
    <t>COTRAITANT 1</t>
  </si>
  <si>
    <t>PROFIL JUNIOR</t>
  </si>
  <si>
    <t>COTRAITANT 2</t>
  </si>
  <si>
    <t>PROFIL CONFIRME</t>
  </si>
  <si>
    <t>COTRAITANT 3</t>
  </si>
  <si>
    <t>PROFIL SENIOR</t>
  </si>
  <si>
    <t>COTRAITANT 4</t>
  </si>
  <si>
    <t>SOUSTRAITANT 1</t>
  </si>
  <si>
    <t>SOUSTRAITANT 2</t>
  </si>
  <si>
    <t>SOUSTRAITANT 3</t>
  </si>
  <si>
    <t>SOUSTRAITANT 4</t>
  </si>
  <si>
    <t>LES PROFILS</t>
  </si>
  <si>
    <t>SOUTIEN/BACKSTOPPING</t>
  </si>
  <si>
    <t>PROFIL 1</t>
  </si>
  <si>
    <t>PROFIL 2</t>
  </si>
  <si>
    <t>PROFIL 3</t>
  </si>
  <si>
    <t>PROFIL 4</t>
  </si>
  <si>
    <t>PROFIL 5</t>
  </si>
  <si>
    <t>PROFILS RETENUS POUR LA MISSION</t>
  </si>
  <si>
    <t xml:space="preserve">Expert Genre, Chef de mission Genre... </t>
  </si>
  <si>
    <t>EXPERTISE PRINCIPALE</t>
  </si>
  <si>
    <t>Genre…</t>
  </si>
  <si>
    <t>NOMBRE D'ANNEES D'EXPERIENCE</t>
  </si>
  <si>
    <t>NIVEAU DE SENIORITE : CHOISIR LA CATEGORIE VIA LISTE DEROULANTE</t>
  </si>
  <si>
    <t>STRUCTURE / SOCIETE D'APPARTENANCE</t>
  </si>
  <si>
    <t>Société A</t>
  </si>
  <si>
    <t>TYPE D'EXPERTISE : LOCALE / INTERNATIONALE</t>
  </si>
  <si>
    <t>Locale</t>
  </si>
  <si>
    <t>PAYS D'IMPLANTATION DU PROFIL - DE RESIDENCE PROFESSIONNELLE</t>
  </si>
  <si>
    <t>Cameroun</t>
  </si>
  <si>
    <r>
      <t>TAUX JOUR EN</t>
    </r>
    <r>
      <rPr>
        <b/>
        <sz val="20"/>
        <rFont val="Roboto Bold"/>
      </rPr>
      <t xml:space="preserve"> € HT</t>
    </r>
  </si>
  <si>
    <t>LES LIVRABLES</t>
  </si>
  <si>
    <t>PROFIL 6</t>
  </si>
  <si>
    <t>TOTAL</t>
  </si>
  <si>
    <t>NOMBRE DE JOURS "SUR PLACE"</t>
  </si>
  <si>
    <t>NOMBRE DE JOURS "EN DISTANCIEL"</t>
  </si>
  <si>
    <t>NOMBRE TOTAL DE JOURS</t>
  </si>
  <si>
    <t>MONTANT TOTAL EN EUROS HT AVANT EVENTUELLE REMISE</t>
  </si>
  <si>
    <t>TVA APPLICABLE</t>
  </si>
  <si>
    <r>
      <t>MONTANT TOTAL DE LA MISSION</t>
    </r>
    <r>
      <rPr>
        <b/>
        <sz val="16"/>
        <color rgb="FF002060"/>
        <rFont val="Roboto Bold"/>
      </rPr>
      <t xml:space="preserve"> HT </t>
    </r>
    <r>
      <rPr>
        <b/>
        <sz val="14"/>
        <color rgb="FF002060"/>
        <rFont val="Roboto Bold"/>
      </rPr>
      <t>APRES EVENTUELLE REMISE</t>
    </r>
  </si>
  <si>
    <r>
      <t xml:space="preserve">MONTANT TOTAL DE LA MISSION </t>
    </r>
    <r>
      <rPr>
        <b/>
        <sz val="16"/>
        <color rgb="FF002060"/>
        <rFont val="Roboto Bold"/>
      </rPr>
      <t>TTC</t>
    </r>
    <r>
      <rPr>
        <b/>
        <sz val="14"/>
        <color rgb="FF002060"/>
        <rFont val="Roboto Bold"/>
      </rPr>
      <t xml:space="preserve"> APRES EVENTUELLE REMISE</t>
    </r>
  </si>
  <si>
    <t>LES FRAIS DE MISSION</t>
  </si>
  <si>
    <t>FRAIS DE MISSION</t>
  </si>
  <si>
    <t>PRIX UNITAIRE DES BILLETS D'AVION ET/OU TRAIN
(CLASSE ECONOMIQUE)</t>
  </si>
  <si>
    <t>/</t>
  </si>
  <si>
    <t>NOMBRE DE BILLETS D'AVION POUR L'ENSEMBLE DE LA MISSION</t>
  </si>
  <si>
    <t>MONTANT TOTAL</t>
  </si>
  <si>
    <t>TAUX DE PER DIEM JOURNALIER</t>
  </si>
  <si>
    <t>NOMBRE DE JOURS DE MISSION</t>
  </si>
  <si>
    <t>MONTANT TOTAL DES FRAIS DE MISSION</t>
  </si>
  <si>
    <t>INSERER COMPOSITION 1</t>
  </si>
  <si>
    <t>INSERER COMPOSITION 2</t>
  </si>
  <si>
    <t>INSERER COMPOSITION 3</t>
  </si>
  <si>
    <t>INSERER COMPOSITION 4</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</si>
  <si>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</si>
  <si>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</si>
  <si>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</si>
  <si>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</si>
  <si>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</si>
  <si>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t>REMISE EVENTUELLE</t>
  </si>
  <si>
    <r>
      <t>La décomposition ci-après n'est pas contractuelle. Seul le montant forfaitaire global sera contractualisé. Il est demandé au soumissionnaire d</t>
    </r>
    <r>
      <rPr>
        <u/>
        <sz val="18"/>
        <color rgb="FFC00000"/>
        <rFont val="Roboto Bold"/>
      </rPr>
      <t>e renseigner uniquement les cellules de couleur blanche au sein de chaque tableau.</t>
    </r>
  </si>
  <si>
    <t>MOINS DE 5 ANS D'EXPERIENCE</t>
  </si>
  <si>
    <t>&lt; 5ANS A 15 ANS D'EXPERIENCE</t>
  </si>
  <si>
    <t>PLUS DE 15 ANS D'EXPERIENCE</t>
  </si>
  <si>
    <t xml:space="preserve">JUNIOR
(De 0 à 5 ans) </t>
  </si>
  <si>
    <t>CONFIRME
(&gt;5 ans - 15 ans d’expérience)</t>
  </si>
  <si>
    <t xml:space="preserve">SENIOR
(Plus de 15 ans) </t>
  </si>
  <si>
    <t>DPGF
Mise en pédagogie du Land Drainage Master Plan et renforcement des capacités des acteurs de la ville dans la mise en œuvre du concept de ville éponge et de solutions fondées sur la nature, afin de prévenir et gérer les risques inondations sur Maurice
CLN-2026-0010</t>
  </si>
  <si>
    <t>Atlas cartographique et paysager</t>
  </si>
  <si>
    <t>Exposition &amp; Conference</t>
  </si>
  <si>
    <t>EVENTUELS FRAIS
conformément au contrat, les frais sont inclus dans le montant forfaitaire de la prestation
ATTENTION :
Les frais de mission sont compris TTC et incluent tous types de taxes (taxes de séjour, taxe carbone et autres en sus d'une éventuelle application de la TVA française)  susceptibles d'être appliquées auxdits frais.</t>
  </si>
  <si>
    <t>MERCI DE BIEN VOULOIR DECOMPOSER LE MONTANT DES AUTRES FRAIS APPLICABLES</t>
  </si>
  <si>
    <t>MISSION/HONORAIRE</t>
  </si>
  <si>
    <t>ENVELOPPE DES FRAIS</t>
  </si>
  <si>
    <t>Montant en euros H.T.</t>
  </si>
  <si>
    <t>Montant en euros TTC (ou Net de TVA)</t>
  </si>
  <si>
    <t>MONTANT TOTAL TTC (ou Net de TVA)</t>
  </si>
  <si>
    <t>Réunion de Cadrage</t>
  </si>
  <si>
    <t>Nom du soumissionnaire :</t>
  </si>
  <si>
    <t>TOTAL en € TTC</t>
  </si>
  <si>
    <t>POUR LE CANDIDAT</t>
  </si>
  <si>
    <t>POUR L'AFD</t>
  </si>
  <si>
    <t>Date et lieu</t>
  </si>
  <si>
    <t>Nom et fonction</t>
  </si>
  <si>
    <t>Signature</t>
  </si>
  <si>
    <t>Synthèse Montant du contrat</t>
  </si>
  <si>
    <t>Composante 1 Total DPGF en euros TTC/net de TVA</t>
  </si>
  <si>
    <t>Composante 2 Total DPGF en euros TTC/net de TVA</t>
  </si>
  <si>
    <t>Composante 3 Total DPGF en euros TTC/net de TVA</t>
  </si>
  <si>
    <t>Construction et ingénierie de formation</t>
  </si>
  <si>
    <t>Tenue des formations</t>
  </si>
  <si>
    <t>Rapport d'activités</t>
  </si>
  <si>
    <t>TRANCHE OPTIONNELLE 1 Total DPGF en euros TTC/net de TVA</t>
  </si>
  <si>
    <t>Création de l'exposition</t>
  </si>
  <si>
    <t>OUTILS PEDAGOGIQUES</t>
  </si>
  <si>
    <t>Exemple : Location de salle</t>
  </si>
  <si>
    <t>Exemple : Frais de Traiteur</t>
  </si>
  <si>
    <t>Etc.</t>
  </si>
  <si>
    <t>Exemple : Frais de communication</t>
  </si>
  <si>
    <t>Tenue de l'évènementiel</t>
  </si>
  <si>
    <t>Préparation de l'évènement</t>
  </si>
  <si>
    <t>DPGF
Mise en pédagogie du Land Drainage Master Plan et renforcement des capacités des acteurs de la ville dans la mise en œuvre du concept de ville éponge et de solutions fondées sur la nature, afin de prévenir et gérer les risques inondations sur Maurice
CLN-2026-0010
Tranche Optionnelle 1</t>
  </si>
  <si>
    <t>DPGF
Mise en pédagogie du Land Drainage Master Plan et renforcement des capacités des acteurs de la ville dans la mise en œuvre du concept de ville éponge et de solutions fondées sur la nature, afin de prévenir et gérer les risques inondations sur Maurice
CLN-2026-0010
Composante 1</t>
  </si>
  <si>
    <t>DPGF
Mise en pédagogie du Land Drainage Master Plan et renforcement des capacités des acteurs de la ville dans la mise en œuvre du concept de ville éponge et de solutions fondées sur la nature, afin de prévenir et gérer les risques inondations sur Maurice
CLN-2026-0010
Composante 2</t>
  </si>
  <si>
    <t>DPGF
Mise en pédagogie du Land Drainage Master Plan et renforcement des capacités des acteurs de la ville dans la mise en œuvre du concept de ville éponge et de solutions fondées sur la nature, afin de prévenir et gérer les risques inondations sur Maurice
CLN-2026-0010
Composante 3</t>
  </si>
  <si>
    <t>TOTAL CONTRAT hors tranche optionnelle  / TOTAL OF THE CONTRACT out of optional tranche</t>
  </si>
  <si>
    <t>TOTAL DU CONTRAT  /  TOTAL OF THE CONTRACT</t>
  </si>
  <si>
    <t>Ce montant est pris en compte dans le cadre de la notation des offres.
This amount is taken into account as part of the rating of offers.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</si>
</sst>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s>
  <fonts count="7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sz val="18"/>
      <name val="Roboto Bold"/>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14"/>
      <color rgb="FFFF0000"/>
      <name val="Roboto Bold"/>
    </font>
    <font>
      <b/>
      <u/>
      <sz val="14"/>
      <name val="Roboto Bold"/>
    </font>
    <font>
      <b/>
      <sz val="16"/>
      <name val="Roboto Bold"/>
    </font>
    <font>
      <sz val="11"/>
      <name val="Calibri"/>
      <family val="2"/>
      <scheme val="minor"/>
    </font>
    <font>
      <b/>
      <sz val="26"/>
      <name val="Roboto Bold"/>
    </font>
    <font>
      <sz val="20"/>
      <name val="Roboto Bold"/>
    </font>
    <font>
      <b/>
      <sz val="16"/>
      <color rgb="FFFF0000"/>
      <name val="Roboto Bold"/>
    </font>
    <font>
      <sz val="12"/>
      <color theme="1"/>
      <name val="Roboto Black"/>
    </font>
    <font>
      <b/>
      <sz val="12"/>
      <color rgb="FFFF0000"/>
      <name val="Roboto Black"/>
    </font>
    <font>
      <b/>
      <sz val="12"/>
      <color theme="0"/>
      <name val="Calibri"/>
      <family val="2"/>
    </font>
    <font>
      <b/>
      <sz val="12"/>
      <color indexed="56"/>
      <name val="Calibri"/>
      <family val="2"/>
    </font>
    <font>
      <sz val="12"/>
      <color indexed="16"/>
      <name val="Calibri"/>
      <family val="2"/>
    </font>
    <font>
      <sz val="12"/>
      <color rgb="FFC00000"/>
      <name val="Roboto Bold"/>
    </font>
    <font>
      <b/>
      <sz val="12"/>
      <color theme="1"/>
      <name val="Calibri"/>
      <family val="2"/>
    </font>
    <font>
      <b/>
      <sz val="12"/>
      <color rgb="FFFF0000"/>
      <name val="Calibri"/>
      <family val="2"/>
    </font>
    <font>
      <b/>
      <sz val="12"/>
      <name val="Calibri"/>
      <family val="2"/>
      <scheme val="minor"/>
    </font>
    <font>
      <b/>
      <sz val="12"/>
      <color theme="0"/>
      <name val="Calibri"/>
      <family val="2"/>
      <scheme val="minor"/>
    </font>
    <font>
      <b/>
      <sz val="11"/>
      <color rgb="FFFF0000"/>
      <name val="Roboto Bold"/>
    </font>
    <font>
      <b/>
      <sz val="10"/>
      <name val="Roboto Black"/>
    </font>
    <font>
      <sz val="8"/>
      <color rgb="FFC00000"/>
      <name val="Roboto Bold"/>
    </font>
  </fonts>
  <fills count="15">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
      <patternFill patternType="solid">
        <fgColor theme="1"/>
        <bgColor indexed="64"/>
      </patternFill>
    </fill>
    <fill>
      <patternFill patternType="solid">
        <fgColor rgb="FF92D050"/>
        <bgColor indexed="64"/>
      </patternFill>
    </fill>
    <fill>
      <patternFill patternType="solid">
        <fgColor theme="7" tint="0.79998168889431442"/>
        <bgColor indexed="64"/>
      </patternFill>
    </fill>
    <fill>
      <patternFill patternType="solid">
        <fgColor rgb="FF0066FF"/>
        <bgColor indexed="64"/>
      </patternFill>
    </fill>
  </fills>
  <borders count="8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304">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6" fillId="0" borderId="3"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7" xfId="2" applyFont="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7"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7"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7"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6" xfId="2" applyFont="1" applyFill="1" applyBorder="1" applyAlignment="1" applyProtection="1">
      <alignment horizontal="center" vertical="center" wrapText="1"/>
    </xf>
    <xf numFmtId="0" fontId="38"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32"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0" fontId="21" fillId="4" borderId="49" xfId="2" applyNumberFormat="1" applyFont="1" applyFill="1" applyBorder="1" applyAlignment="1" applyProtection="1">
      <alignment horizontal="center" vertical="center" wrapText="1"/>
    </xf>
    <xf numFmtId="0" fontId="21" fillId="4" borderId="50"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40"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1" fillId="0" borderId="0" xfId="2" applyNumberFormat="1" applyFont="1" applyFill="1" applyBorder="1" applyAlignment="1" applyProtection="1">
      <alignment vertical="center"/>
      <protection locked="0"/>
    </xf>
    <xf numFmtId="171" fontId="42" fillId="0" borderId="0" xfId="2" applyNumberFormat="1" applyFont="1" applyFill="1" applyBorder="1" applyAlignment="1" applyProtection="1">
      <alignment horizontal="center" vertical="center" wrapText="1"/>
      <protection locked="0"/>
    </xf>
    <xf numFmtId="0" fontId="43" fillId="0" borderId="0" xfId="2" applyFont="1" applyFill="1" applyBorder="1" applyAlignment="1" applyProtection="1">
      <alignment horizontal="center" vertical="center" wrapText="1"/>
      <protection locked="0"/>
    </xf>
    <xf numFmtId="9" fontId="42" fillId="0" borderId="52" xfId="4" applyFont="1" applyFill="1" applyBorder="1" applyAlignment="1" applyProtection="1">
      <alignment horizontal="center" vertical="center" wrapText="1"/>
      <protection locked="0"/>
    </xf>
    <xf numFmtId="0" fontId="1" fillId="0" borderId="54" xfId="2" applyBorder="1" applyProtection="1">
      <protection locked="0"/>
    </xf>
    <xf numFmtId="171" fontId="42" fillId="0" borderId="54" xfId="2" applyNumberFormat="1" applyFont="1" applyFill="1" applyBorder="1" applyAlignment="1" applyProtection="1">
      <alignment horizontal="center" vertical="center" wrapText="1"/>
      <protection locked="0"/>
    </xf>
    <xf numFmtId="0" fontId="43" fillId="0" borderId="54" xfId="2" applyFont="1" applyFill="1" applyBorder="1" applyAlignment="1" applyProtection="1">
      <alignment horizontal="center" vertical="center" wrapText="1"/>
      <protection locked="0"/>
    </xf>
    <xf numFmtId="0" fontId="46" fillId="0" borderId="0" xfId="2" applyFont="1" applyFill="1" applyBorder="1" applyAlignment="1" applyProtection="1">
      <alignment horizontal="left" vertical="center" wrapText="1"/>
      <protection locked="0"/>
    </xf>
    <xf numFmtId="0" fontId="46" fillId="0" borderId="0" xfId="2" applyFont="1" applyFill="1" applyBorder="1" applyAlignment="1" applyProtection="1">
      <alignment vertical="center" wrapText="1"/>
      <protection locked="0"/>
    </xf>
    <xf numFmtId="0" fontId="46" fillId="3" borderId="0" xfId="2" applyFont="1" applyFill="1" applyBorder="1" applyAlignment="1" applyProtection="1">
      <alignment horizontal="center" vertical="center" wrapText="1"/>
      <protection locked="0"/>
    </xf>
    <xf numFmtId="0" fontId="46"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8" fillId="3" borderId="0"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0" fontId="24" fillId="2" borderId="58" xfId="2" applyFont="1" applyFill="1" applyBorder="1" applyAlignment="1" applyProtection="1">
      <alignment horizontal="center" vertical="center" wrapText="1"/>
      <protection locked="0"/>
    </xf>
    <xf numFmtId="0" fontId="24" fillId="2" borderId="59"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61" xfId="2" applyNumberFormat="1" applyFont="1" applyFill="1" applyBorder="1" applyAlignment="1" applyProtection="1">
      <alignment horizontal="center" vertical="center" wrapText="1"/>
      <protection locked="0"/>
    </xf>
    <xf numFmtId="172" fontId="16" fillId="0" borderId="64"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170" fontId="16" fillId="9" borderId="43" xfId="2" applyNumberFormat="1" applyFont="1" applyFill="1" applyBorder="1" applyAlignment="1" applyProtection="1">
      <alignment horizontal="center" vertical="center" wrapText="1"/>
      <protection locked="0"/>
    </xf>
    <xf numFmtId="170" fontId="16" fillId="9" borderId="44" xfId="2" applyNumberFormat="1" applyFont="1" applyFill="1" applyBorder="1" applyAlignment="1" applyProtection="1">
      <alignment horizontal="center" vertical="center" wrapText="1"/>
      <protection locked="0"/>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61" xfId="2" applyNumberFormat="1" applyFont="1" applyFill="1" applyBorder="1" applyAlignment="1" applyProtection="1">
      <alignment horizontal="center" vertical="center" wrapText="1"/>
      <protection locked="0"/>
    </xf>
    <xf numFmtId="172" fontId="16" fillId="4" borderId="67" xfId="2" applyNumberFormat="1" applyFont="1" applyFill="1" applyBorder="1" applyAlignment="1" applyProtection="1">
      <alignment horizontal="center" vertical="center" wrapText="1"/>
      <protection locked="0"/>
    </xf>
    <xf numFmtId="170" fontId="16" fillId="4" borderId="44"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47" fillId="0" borderId="0" xfId="2" applyFont="1" applyFill="1" applyBorder="1" applyAlignment="1" applyProtection="1">
      <alignment vertical="center" wrapText="1"/>
    </xf>
    <xf numFmtId="0" fontId="1" fillId="0" borderId="0" xfId="2" applyFont="1" applyFill="1" applyBorder="1" applyProtection="1">
      <protection locked="0"/>
    </xf>
    <xf numFmtId="0" fontId="50" fillId="0" borderId="10" xfId="2" applyFont="1" applyFill="1" applyBorder="1" applyAlignment="1" applyProtection="1">
      <alignment horizontal="center" vertical="center" wrapText="1"/>
      <protection locked="0"/>
    </xf>
    <xf numFmtId="170" fontId="51" fillId="0" borderId="19" xfId="2" applyNumberFormat="1" applyFont="1" applyFill="1" applyBorder="1" applyAlignment="1" applyProtection="1">
      <alignment vertical="center"/>
      <protection locked="0"/>
    </xf>
    <xf numFmtId="0" fontId="3" fillId="0" borderId="71" xfId="2" applyFont="1" applyFill="1" applyBorder="1" applyAlignment="1" applyProtection="1">
      <alignment vertical="center"/>
      <protection locked="0"/>
    </xf>
    <xf numFmtId="166" fontId="32" fillId="0" borderId="0" xfId="2" applyNumberFormat="1" applyFont="1" applyFill="1" applyBorder="1" applyAlignment="1" applyProtection="1">
      <alignment horizontal="centerContinuous" vertical="center" wrapText="1"/>
      <protection locked="0"/>
    </xf>
    <xf numFmtId="0" fontId="50" fillId="4" borderId="10" xfId="2" applyFont="1" applyFill="1" applyBorder="1" applyAlignment="1" applyProtection="1">
      <alignment horizontal="center" vertical="center"/>
      <protection locked="0"/>
    </xf>
    <xf numFmtId="170" fontId="16" fillId="9" borderId="43"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2" fillId="0" borderId="0" xfId="2" applyFont="1" applyFill="1" applyBorder="1" applyAlignment="1" applyProtection="1">
      <alignment horizontal="right" vertical="center"/>
    </xf>
    <xf numFmtId="170" fontId="52" fillId="0" borderId="0" xfId="2" applyNumberFormat="1" applyFont="1" applyFill="1" applyBorder="1" applyAlignment="1" applyProtection="1">
      <alignment horizontal="center" vertical="center" wrapText="1"/>
    </xf>
    <xf numFmtId="0" fontId="52"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3" fillId="0" borderId="0" xfId="2" applyFont="1" applyFill="1" applyBorder="1" applyAlignment="1" applyProtection="1">
      <alignment horizontal="center" vertical="center" wrapText="1"/>
    </xf>
    <xf numFmtId="0" fontId="53"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2" xfId="2" applyBorder="1" applyProtection="1">
      <protection locked="0"/>
    </xf>
    <xf numFmtId="0" fontId="1" fillId="0" borderId="72" xfId="2" applyBorder="1" applyProtection="1">
      <protection locked="0"/>
    </xf>
    <xf numFmtId="168" fontId="0" fillId="0" borderId="72"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70" xfId="2" applyFont="1" applyFill="1" applyBorder="1" applyAlignment="1" applyProtection="1">
      <alignment horizontal="center" vertical="center" wrapText="1"/>
    </xf>
    <xf numFmtId="0" fontId="47" fillId="2" borderId="10" xfId="2" applyFont="1" applyFill="1" applyBorder="1" applyAlignment="1" applyProtection="1">
      <alignment horizontal="center" vertical="center" wrapText="1"/>
    </xf>
    <xf numFmtId="0" fontId="47" fillId="2" borderId="70" xfId="2" applyFont="1" applyFill="1" applyBorder="1" applyAlignment="1" applyProtection="1">
      <alignment horizontal="center" vertical="center" wrapText="1"/>
    </xf>
    <xf numFmtId="174" fontId="21" fillId="0" borderId="19"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8" fillId="0" borderId="19" xfId="2" applyNumberFormat="1" applyFont="1" applyFill="1" applyBorder="1" applyAlignment="1" applyProtection="1">
      <alignment horizontal="center" vertical="center" wrapText="1"/>
      <protection locked="0"/>
    </xf>
    <xf numFmtId="174" fontId="48" fillId="0" borderId="10" xfId="2" applyNumberFormat="1" applyFont="1" applyFill="1" applyBorder="1" applyAlignment="1" applyProtection="1">
      <alignment horizontal="center" vertical="center" wrapText="1"/>
      <protection locked="0"/>
    </xf>
    <xf numFmtId="174" fontId="3" fillId="0" borderId="19" xfId="2" applyNumberFormat="1" applyFont="1" applyBorder="1" applyProtection="1">
      <protection locked="0"/>
    </xf>
    <xf numFmtId="174"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67" fontId="31" fillId="7" borderId="44" xfId="2" applyNumberFormat="1" applyFont="1" applyFill="1" applyBorder="1" applyAlignment="1" applyProtection="1">
      <alignment vertical="center" wrapText="1"/>
    </xf>
    <xf numFmtId="167" fontId="31" fillId="7" borderId="45" xfId="2" applyNumberFormat="1" applyFont="1" applyFill="1" applyBorder="1" applyAlignment="1" applyProtection="1">
      <alignment horizontal="center" vertical="center" wrapText="1"/>
    </xf>
    <xf numFmtId="171" fontId="54" fillId="4" borderId="51" xfId="2" applyNumberFormat="1" applyFont="1" applyFill="1" applyBorder="1" applyAlignment="1" applyProtection="1">
      <alignment horizontal="center" vertical="center" wrapText="1"/>
    </xf>
    <xf numFmtId="171" fontId="54" fillId="4" borderId="43" xfId="2" applyNumberFormat="1" applyFont="1" applyFill="1" applyBorder="1" applyAlignment="1" applyProtection="1">
      <alignment horizontal="center" vertical="center" wrapText="1"/>
    </xf>
    <xf numFmtId="9" fontId="42" fillId="0" borderId="52" xfId="6" applyFont="1" applyFill="1" applyBorder="1" applyAlignment="1" applyProtection="1">
      <alignment horizontal="center" vertical="center" wrapText="1"/>
      <protection locked="0"/>
    </xf>
    <xf numFmtId="0" fontId="55" fillId="0" borderId="0" xfId="2" applyFont="1" applyProtection="1">
      <protection locked="0"/>
    </xf>
    <xf numFmtId="0" fontId="55" fillId="0" borderId="0" xfId="2" applyFont="1" applyBorder="1" applyAlignment="1" applyProtection="1">
      <protection locked="0"/>
    </xf>
    <xf numFmtId="0" fontId="55" fillId="0" borderId="0" xfId="2" applyFont="1" applyBorder="1" applyProtection="1">
      <protection locked="0"/>
    </xf>
    <xf numFmtId="0" fontId="55" fillId="0" borderId="0" xfId="2" applyFont="1" applyAlignment="1" applyProtection="1">
      <protection locked="0"/>
    </xf>
    <xf numFmtId="0" fontId="23" fillId="0" borderId="0" xfId="2" applyFont="1" applyBorder="1" applyAlignment="1" applyProtection="1">
      <alignment wrapText="1"/>
      <protection locked="0"/>
    </xf>
    <xf numFmtId="0" fontId="33" fillId="0" borderId="0" xfId="2" applyFont="1" applyBorder="1" applyAlignment="1" applyProtection="1">
      <alignment horizontal="left" wrapText="1"/>
      <protection locked="0"/>
    </xf>
    <xf numFmtId="0" fontId="47" fillId="2" borderId="7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protection locked="0"/>
    </xf>
    <xf numFmtId="0" fontId="47" fillId="2" borderId="70" xfId="2" applyFont="1" applyFill="1" applyBorder="1" applyAlignment="1" applyProtection="1">
      <alignment horizontal="center" vertical="center" wrapText="1"/>
    </xf>
    <xf numFmtId="0" fontId="33" fillId="0" borderId="0" xfId="2" applyFont="1" applyBorder="1" applyAlignment="1" applyProtection="1">
      <alignment horizontal="left" wrapText="1"/>
      <protection locked="0"/>
    </xf>
    <xf numFmtId="0" fontId="1" fillId="0" borderId="0" xfId="7" applyProtection="1">
      <protection locked="0"/>
    </xf>
    <xf numFmtId="0" fontId="1" fillId="0" borderId="7" xfId="7" applyBorder="1" applyProtection="1">
      <protection locked="0"/>
    </xf>
    <xf numFmtId="0" fontId="56" fillId="0" borderId="73" xfId="7" applyFont="1" applyBorder="1" applyAlignment="1">
      <alignment vertical="center" wrapText="1"/>
    </xf>
    <xf numFmtId="0" fontId="47" fillId="2" borderId="74" xfId="7" applyFont="1" applyFill="1" applyBorder="1" applyAlignment="1">
      <alignment horizontal="center" vertical="center" wrapText="1"/>
    </xf>
    <xf numFmtId="0" fontId="47" fillId="2" borderId="75" xfId="7" applyFont="1" applyFill="1" applyBorder="1" applyAlignment="1">
      <alignment horizontal="center" vertical="center" wrapText="1"/>
    </xf>
    <xf numFmtId="0" fontId="55" fillId="0" borderId="0" xfId="7" applyFont="1" applyProtection="1">
      <protection locked="0"/>
    </xf>
    <xf numFmtId="0" fontId="4" fillId="0" borderId="0" xfId="7" applyFont="1" applyProtection="1">
      <protection locked="0"/>
    </xf>
    <xf numFmtId="0" fontId="47" fillId="2" borderId="76" xfId="7" applyFont="1" applyFill="1" applyBorder="1" applyAlignment="1">
      <alignment horizontal="left" vertical="center" wrapText="1"/>
    </xf>
    <xf numFmtId="166" fontId="31" fillId="4" borderId="10" xfId="7" applyNumberFormat="1" applyFont="1" applyFill="1" applyBorder="1" applyAlignment="1" applyProtection="1">
      <alignment horizontal="center" vertical="center" wrapText="1"/>
      <protection locked="0"/>
    </xf>
    <xf numFmtId="166" fontId="57" fillId="11" borderId="10" xfId="7" applyNumberFormat="1" applyFont="1" applyFill="1" applyBorder="1" applyAlignment="1" applyProtection="1">
      <alignment horizontal="center" vertical="center" wrapText="1"/>
      <protection locked="0"/>
    </xf>
    <xf numFmtId="166" fontId="57" fillId="11" borderId="20" xfId="7" applyNumberFormat="1" applyFont="1" applyFill="1" applyBorder="1" applyAlignment="1" applyProtection="1">
      <alignment horizontal="center" vertical="center" wrapText="1"/>
      <protection locked="0"/>
    </xf>
    <xf numFmtId="166" fontId="31" fillId="10" borderId="10" xfId="7" applyNumberFormat="1" applyFont="1" applyFill="1" applyBorder="1" applyAlignment="1" applyProtection="1">
      <alignment horizontal="center" vertical="center" wrapText="1"/>
      <protection locked="0"/>
    </xf>
    <xf numFmtId="166" fontId="31" fillId="12" borderId="10" xfId="7" applyNumberFormat="1" applyFont="1" applyFill="1" applyBorder="1" applyAlignment="1" applyProtection="1">
      <alignment horizontal="center" vertical="center" wrapText="1"/>
      <protection locked="0"/>
    </xf>
    <xf numFmtId="166" fontId="31" fillId="11" borderId="20" xfId="7" applyNumberFormat="1" applyFont="1" applyFill="1" applyBorder="1" applyAlignment="1" applyProtection="1">
      <alignment horizontal="center" vertical="center" wrapText="1"/>
      <protection locked="0"/>
    </xf>
    <xf numFmtId="0" fontId="47" fillId="2" borderId="25" xfId="7" applyFont="1" applyFill="1" applyBorder="1" applyAlignment="1">
      <alignment horizontal="left" vertical="center" wrapText="1"/>
    </xf>
    <xf numFmtId="166" fontId="54" fillId="13" borderId="26" xfId="7" applyNumberFormat="1" applyFont="1" applyFill="1" applyBorder="1" applyAlignment="1" applyProtection="1">
      <alignment horizontal="center" vertical="center" wrapText="1"/>
      <protection locked="0"/>
    </xf>
    <xf numFmtId="166" fontId="58" fillId="13" borderId="28" xfId="7" applyNumberFormat="1" applyFont="1" applyFill="1" applyBorder="1" applyAlignment="1" applyProtection="1">
      <alignment horizontal="center" vertical="center" wrapText="1"/>
      <protection locked="0"/>
    </xf>
    <xf numFmtId="0" fontId="59" fillId="0" borderId="4" xfId="1" applyFont="1" applyBorder="1" applyAlignment="1">
      <alignment horizontal="center" vertical="center" wrapText="1"/>
    </xf>
    <xf numFmtId="0" fontId="5" fillId="0" borderId="4" xfId="1" applyBorder="1"/>
    <xf numFmtId="0" fontId="5" fillId="0" borderId="5" xfId="1" applyBorder="1"/>
    <xf numFmtId="0" fontId="5" fillId="0" borderId="6" xfId="1" applyBorder="1"/>
    <xf numFmtId="0" fontId="5" fillId="0" borderId="7" xfId="1" applyBorder="1"/>
    <xf numFmtId="0" fontId="63" fillId="0" borderId="9" xfId="1" applyFont="1" applyBorder="1" applyAlignment="1" applyProtection="1">
      <alignment vertical="center" wrapText="1"/>
      <protection locked="0"/>
    </xf>
    <xf numFmtId="0" fontId="62" fillId="0" borderId="0" xfId="1" applyFont="1" applyAlignment="1">
      <alignment horizontal="center" vertical="center" wrapText="1"/>
    </xf>
    <xf numFmtId="0" fontId="63" fillId="0" borderId="0" xfId="1" applyFont="1" applyAlignment="1" applyProtection="1">
      <alignment vertical="center" wrapText="1"/>
      <protection locked="0"/>
    </xf>
    <xf numFmtId="0" fontId="38" fillId="3" borderId="0" xfId="1" applyFont="1" applyFill="1" applyAlignment="1" applyProtection="1">
      <alignment vertical="center"/>
      <protection locked="0"/>
    </xf>
    <xf numFmtId="0" fontId="64" fillId="3" borderId="0" xfId="1" applyFont="1" applyFill="1" applyAlignment="1" applyProtection="1">
      <alignment vertical="center"/>
      <protection locked="0"/>
    </xf>
    <xf numFmtId="0" fontId="48" fillId="3" borderId="77" xfId="1" applyFont="1" applyFill="1" applyBorder="1" applyAlignment="1" applyProtection="1">
      <alignment horizontal="center" vertical="center"/>
      <protection locked="0"/>
    </xf>
    <xf numFmtId="166" fontId="65" fillId="10" borderId="75" xfId="1" applyNumberFormat="1" applyFont="1" applyFill="1" applyBorder="1" applyAlignment="1">
      <alignment horizontal="right" vertical="center" wrapText="1"/>
    </xf>
    <xf numFmtId="166" fontId="65" fillId="10" borderId="20" xfId="1" applyNumberFormat="1" applyFont="1" applyFill="1" applyBorder="1" applyAlignment="1">
      <alignment horizontal="right" vertical="center" wrapText="1"/>
    </xf>
    <xf numFmtId="0" fontId="5" fillId="0" borderId="0" xfId="1" applyAlignment="1">
      <alignment wrapText="1"/>
    </xf>
    <xf numFmtId="166" fontId="66" fillId="10" borderId="81" xfId="1" applyNumberFormat="1" applyFont="1" applyFill="1" applyBorder="1" applyAlignment="1">
      <alignment horizontal="right" vertical="center" wrapText="1"/>
    </xf>
    <xf numFmtId="0" fontId="5" fillId="0" borderId="9" xfId="1" applyBorder="1"/>
    <xf numFmtId="0" fontId="67" fillId="0" borderId="0" xfId="1" applyFont="1" applyAlignment="1">
      <alignment horizontal="center" vertical="top" wrapText="1"/>
    </xf>
    <xf numFmtId="0" fontId="5" fillId="0" borderId="12" xfId="1" applyBorder="1"/>
    <xf numFmtId="0" fontId="5" fillId="0" borderId="72" xfId="1" applyBorder="1"/>
    <xf numFmtId="0" fontId="5" fillId="0" borderId="13" xfId="1" applyBorder="1"/>
    <xf numFmtId="166" fontId="65" fillId="10" borderId="28" xfId="1" applyNumberFormat="1" applyFont="1" applyFill="1" applyBorder="1" applyAlignment="1">
      <alignment horizontal="right" vertical="center" wrapText="1"/>
    </xf>
    <xf numFmtId="0" fontId="47" fillId="2" borderId="70" xfId="2" applyFont="1" applyFill="1" applyBorder="1" applyAlignment="1" applyProtection="1">
      <alignment horizontal="center" vertical="center" wrapText="1"/>
    </xf>
    <xf numFmtId="0" fontId="33" fillId="0" borderId="0" xfId="2" applyFont="1" applyBorder="1" applyAlignment="1" applyProtection="1">
      <alignment horizontal="left" wrapText="1"/>
      <protection locked="0"/>
    </xf>
    <xf numFmtId="0" fontId="69" fillId="0" borderId="10" xfId="2" applyFont="1" applyFill="1" applyBorder="1" applyAlignment="1" applyProtection="1">
      <alignment horizontal="center" vertical="center" wrapText="1"/>
      <protection locked="0"/>
    </xf>
    <xf numFmtId="0" fontId="7" fillId="0" borderId="2" xfId="1" applyFont="1" applyBorder="1" applyAlignment="1">
      <alignment horizontal="center" vertical="center" wrapText="1"/>
    </xf>
    <xf numFmtId="0" fontId="36" fillId="0" borderId="31" xfId="2" applyFon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41" xfId="2" applyFont="1" applyFill="1" applyBorder="1" applyAlignment="1" applyProtection="1">
      <alignment horizontal="center" vertical="center" wrapText="1"/>
    </xf>
    <xf numFmtId="0" fontId="21" fillId="4" borderId="21"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1" fillId="4" borderId="17" xfId="2" applyFont="1" applyFill="1" applyBorder="1" applyAlignment="1" applyProtection="1">
      <alignment vertical="center"/>
    </xf>
    <xf numFmtId="0" fontId="21" fillId="4" borderId="18" xfId="2" applyFont="1" applyFill="1" applyBorder="1" applyAlignment="1" applyProtection="1">
      <alignment vertical="center"/>
    </xf>
    <xf numFmtId="0" fontId="21" fillId="4" borderId="21"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19" fillId="4" borderId="9" xfId="2" applyFont="1" applyFill="1" applyBorder="1" applyAlignment="1" applyProtection="1">
      <alignment horizontal="left"/>
      <protection locked="0"/>
    </xf>
    <xf numFmtId="0" fontId="19" fillId="4" borderId="72"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39" fillId="4" borderId="47" xfId="2" applyFont="1" applyFill="1" applyBorder="1" applyAlignment="1" applyProtection="1">
      <alignment horizontal="left" vertical="center" wrapText="1"/>
    </xf>
    <xf numFmtId="0" fontId="39" fillId="4" borderId="48"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21" fillId="4" borderId="65" xfId="2" applyFont="1" applyFill="1" applyBorder="1" applyAlignment="1" applyProtection="1">
      <alignment horizontal="left" vertical="center"/>
    </xf>
    <xf numFmtId="0" fontId="21" fillId="4" borderId="66" xfId="2" applyFont="1" applyFill="1" applyBorder="1" applyAlignment="1" applyProtection="1">
      <alignment horizontal="left" vertical="center"/>
    </xf>
    <xf numFmtId="167" fontId="45" fillId="4" borderId="47" xfId="2" applyNumberFormat="1" applyFont="1" applyFill="1" applyBorder="1" applyAlignment="1" applyProtection="1">
      <alignment horizontal="center" vertical="center" wrapText="1"/>
      <protection locked="0"/>
    </xf>
    <xf numFmtId="167" fontId="45" fillId="4" borderId="53" xfId="2" applyNumberFormat="1" applyFont="1" applyFill="1" applyBorder="1" applyAlignment="1" applyProtection="1">
      <alignment horizontal="center" vertical="center" wrapText="1"/>
      <protection locked="0"/>
    </xf>
    <xf numFmtId="167" fontId="45" fillId="4" borderId="48" xfId="2" applyNumberFormat="1" applyFont="1" applyFill="1" applyBorder="1" applyAlignment="1" applyProtection="1">
      <alignment horizontal="center" vertical="center" wrapText="1"/>
      <protection locked="0"/>
    </xf>
    <xf numFmtId="170" fontId="45" fillId="10" borderId="47" xfId="2" applyNumberFormat="1" applyFont="1" applyFill="1" applyBorder="1" applyAlignment="1" applyProtection="1">
      <alignment horizontal="center" vertical="center" wrapText="1"/>
      <protection locked="0"/>
    </xf>
    <xf numFmtId="170" fontId="45" fillId="10" borderId="53" xfId="2" applyNumberFormat="1" applyFont="1" applyFill="1" applyBorder="1" applyAlignment="1" applyProtection="1">
      <alignment horizontal="center" vertical="center" wrapText="1"/>
      <protection locked="0"/>
    </xf>
    <xf numFmtId="170" fontId="45" fillId="10" borderId="48" xfId="2" applyNumberFormat="1" applyFont="1" applyFill="1" applyBorder="1" applyAlignment="1" applyProtection="1">
      <alignment horizontal="center" vertical="center" wrapText="1"/>
      <protection locked="0"/>
    </xf>
    <xf numFmtId="0" fontId="46" fillId="8" borderId="0" xfId="2" applyFont="1" applyFill="1" applyBorder="1" applyAlignment="1" applyProtection="1">
      <alignment horizontal="center" vertical="center" wrapText="1"/>
      <protection locked="0"/>
    </xf>
    <xf numFmtId="0" fontId="47" fillId="2" borderId="55" xfId="2" applyFont="1" applyFill="1" applyBorder="1" applyAlignment="1" applyProtection="1">
      <alignment horizontal="left" vertical="center" wrapText="1"/>
    </xf>
    <xf numFmtId="0" fontId="47" fillId="2" borderId="56" xfId="2" applyFont="1" applyFill="1" applyBorder="1" applyAlignment="1" applyProtection="1">
      <alignment horizontal="left" vertical="center"/>
    </xf>
    <xf numFmtId="0" fontId="21" fillId="4" borderId="55" xfId="2" applyFont="1" applyFill="1" applyBorder="1" applyAlignment="1" applyProtection="1">
      <alignment horizontal="left" vertical="center" wrapText="1"/>
    </xf>
    <xf numFmtId="0" fontId="21" fillId="4" borderId="60" xfId="2" applyFont="1" applyFill="1" applyBorder="1" applyAlignment="1" applyProtection="1">
      <alignment horizontal="left" vertical="center"/>
    </xf>
    <xf numFmtId="0" fontId="21" fillId="4" borderId="62" xfId="2" applyFont="1" applyFill="1" applyBorder="1" applyAlignment="1" applyProtection="1">
      <alignment horizontal="left" vertical="center" wrapText="1"/>
    </xf>
    <xf numFmtId="0" fontId="21" fillId="4" borderId="63" xfId="2" applyFont="1" applyFill="1" applyBorder="1" applyAlignment="1" applyProtection="1">
      <alignment horizontal="left" vertical="center" wrapText="1"/>
    </xf>
    <xf numFmtId="0" fontId="47" fillId="2" borderId="70" xfId="2" applyFont="1" applyFill="1" applyBorder="1" applyAlignment="1" applyProtection="1">
      <alignment horizontal="center" vertical="center" wrapText="1"/>
    </xf>
    <xf numFmtId="0" fontId="47" fillId="2" borderId="69" xfId="2" applyFont="1" applyFill="1" applyBorder="1" applyAlignment="1" applyProtection="1">
      <alignment horizontal="center" vertical="center" wrapText="1"/>
    </xf>
    <xf numFmtId="0" fontId="21" fillId="4" borderId="47" xfId="2" applyFont="1" applyFill="1" applyBorder="1" applyAlignment="1" applyProtection="1">
      <alignment horizontal="left" vertical="center" wrapText="1"/>
    </xf>
    <xf numFmtId="0" fontId="21" fillId="4" borderId="68" xfId="2" applyFont="1" applyFill="1" applyBorder="1" applyAlignment="1" applyProtection="1">
      <alignment horizontal="left" vertical="center" wrapText="1"/>
    </xf>
    <xf numFmtId="0" fontId="36" fillId="0" borderId="31" xfId="2" applyFont="1" applyFill="1" applyBorder="1" applyAlignment="1" applyProtection="1">
      <alignment horizontal="left" vertical="center" wrapText="1"/>
    </xf>
    <xf numFmtId="0" fontId="16" fillId="0" borderId="36" xfId="2" applyFont="1" applyFill="1" applyBorder="1" applyAlignment="1" applyProtection="1">
      <alignment horizontal="left" vertical="center" wrapText="1"/>
    </xf>
    <xf numFmtId="0" fontId="16" fillId="0" borderId="41" xfId="2" applyFont="1" applyFill="1" applyBorder="1" applyAlignment="1" applyProtection="1">
      <alignment horizontal="left" vertical="center" wrapText="1"/>
    </xf>
    <xf numFmtId="0" fontId="67" fillId="0" borderId="19" xfId="1" applyFont="1" applyBorder="1" applyAlignment="1">
      <alignment horizontal="center" vertical="center" wrapText="1"/>
    </xf>
    <xf numFmtId="0" fontId="67" fillId="0" borderId="22" xfId="1" applyFont="1" applyBorder="1" applyAlignment="1">
      <alignment horizontal="center" vertical="center" wrapText="1"/>
    </xf>
    <xf numFmtId="0" fontId="67" fillId="8" borderId="19" xfId="1" applyFont="1" applyFill="1" applyBorder="1" applyAlignment="1" applyProtection="1">
      <alignment horizontal="center" vertical="top" wrapText="1"/>
      <protection locked="0"/>
    </xf>
    <xf numFmtId="0" fontId="67" fillId="8" borderId="84" xfId="1" applyFont="1" applyFill="1" applyBorder="1" applyAlignment="1" applyProtection="1">
      <alignment horizontal="center" vertical="top" wrapText="1"/>
      <protection locked="0"/>
    </xf>
    <xf numFmtId="0" fontId="67" fillId="0" borderId="10" xfId="1" applyFont="1" applyBorder="1" applyAlignment="1" applyProtection="1">
      <alignment horizontal="center" vertical="top" wrapText="1"/>
      <protection locked="0"/>
    </xf>
    <xf numFmtId="0" fontId="60" fillId="10" borderId="78" xfId="1" applyFont="1" applyFill="1" applyBorder="1" applyAlignment="1">
      <alignment horizontal="left" vertical="center"/>
    </xf>
    <xf numFmtId="0" fontId="60" fillId="10" borderId="79" xfId="1" applyFont="1" applyFill="1" applyBorder="1" applyAlignment="1">
      <alignment horizontal="left" vertical="center"/>
    </xf>
    <xf numFmtId="0" fontId="60" fillId="10" borderId="80" xfId="1" applyFont="1" applyFill="1" applyBorder="1" applyAlignment="1">
      <alignment horizontal="left" vertical="center"/>
    </xf>
    <xf numFmtId="0" fontId="68" fillId="2" borderId="82" xfId="1" applyFont="1" applyFill="1" applyBorder="1" applyAlignment="1">
      <alignment horizontal="center" vertical="top" wrapText="1"/>
    </xf>
    <xf numFmtId="0" fontId="68" fillId="2" borderId="70" xfId="1" applyFont="1" applyFill="1" applyBorder="1" applyAlignment="1">
      <alignment horizontal="center" vertical="top" wrapText="1"/>
    </xf>
    <xf numFmtId="0" fontId="68" fillId="2" borderId="83" xfId="1" applyFont="1" applyFill="1" applyBorder="1" applyAlignment="1">
      <alignment horizontal="center" vertical="top" wrapText="1"/>
    </xf>
    <xf numFmtId="0" fontId="59" fillId="10" borderId="25" xfId="1" applyFont="1" applyFill="1" applyBorder="1" applyAlignment="1">
      <alignment horizontal="left" vertical="center"/>
    </xf>
    <xf numFmtId="0" fontId="59" fillId="10" borderId="26" xfId="1" applyFont="1" applyFill="1" applyBorder="1" applyAlignment="1">
      <alignment horizontal="left" vertical="center"/>
    </xf>
    <xf numFmtId="0" fontId="59" fillId="10" borderId="76" xfId="1" applyFont="1" applyFill="1" applyBorder="1" applyAlignment="1">
      <alignment horizontal="left" vertical="center"/>
    </xf>
    <xf numFmtId="0" fontId="59" fillId="10" borderId="10" xfId="1" applyFont="1" applyFill="1" applyBorder="1" applyAlignment="1">
      <alignment horizontal="left" vertical="center"/>
    </xf>
    <xf numFmtId="0" fontId="60" fillId="0" borderId="2" xfId="1" applyFont="1" applyBorder="1" applyAlignment="1">
      <alignment horizontal="center" vertical="center" wrapText="1"/>
    </xf>
    <xf numFmtId="0" fontId="60" fillId="0" borderId="3" xfId="1" applyFont="1" applyBorder="1" applyAlignment="1">
      <alignment horizontal="center" vertical="center" wrapText="1"/>
    </xf>
    <xf numFmtId="0" fontId="61" fillId="14" borderId="0" xfId="1" applyFont="1" applyFill="1" applyAlignment="1">
      <alignment horizontal="center" vertical="center" wrapText="1"/>
    </xf>
    <xf numFmtId="0" fontId="62" fillId="8" borderId="0" xfId="1" applyFont="1" applyFill="1" applyAlignment="1">
      <alignment horizontal="center" vertical="center" wrapText="1"/>
    </xf>
    <xf numFmtId="0" fontId="59" fillId="10" borderId="73" xfId="1" applyFont="1" applyFill="1" applyBorder="1" applyAlignment="1">
      <alignment horizontal="left" vertical="center"/>
    </xf>
    <xf numFmtId="0" fontId="59" fillId="10" borderId="74" xfId="1" applyFont="1" applyFill="1" applyBorder="1" applyAlignment="1">
      <alignment horizontal="left" vertical="center"/>
    </xf>
    <xf numFmtId="0" fontId="70" fillId="10" borderId="78" xfId="1" applyFont="1" applyFill="1" applyBorder="1" applyAlignment="1">
      <alignment horizontal="left" vertical="center"/>
    </xf>
    <xf numFmtId="0" fontId="70" fillId="10" borderId="79" xfId="1" applyFont="1" applyFill="1" applyBorder="1" applyAlignment="1">
      <alignment horizontal="left" vertical="center"/>
    </xf>
    <xf numFmtId="0" fontId="70" fillId="10" borderId="80" xfId="1" applyFont="1" applyFill="1" applyBorder="1" applyAlignment="1">
      <alignment horizontal="left" vertical="center"/>
    </xf>
    <xf numFmtId="166" fontId="65" fillId="10" borderId="24" xfId="1" applyNumberFormat="1" applyFont="1" applyFill="1" applyBorder="1" applyAlignment="1">
      <alignment horizontal="right" vertical="center" wrapText="1"/>
    </xf>
    <xf numFmtId="166" fontId="66" fillId="10" borderId="85" xfId="1" applyNumberFormat="1" applyFont="1" applyFill="1" applyBorder="1" applyAlignment="1">
      <alignment horizontal="right" vertical="center" wrapText="1"/>
    </xf>
    <xf numFmtId="0" fontId="71" fillId="3" borderId="1" xfId="1" applyFont="1" applyFill="1" applyBorder="1" applyAlignment="1" applyProtection="1">
      <alignment horizontal="center" vertical="center" wrapText="1"/>
      <protection locked="0"/>
    </xf>
    <xf numFmtId="0" fontId="71" fillId="3" borderId="3" xfId="1" applyFont="1" applyFill="1" applyBorder="1" applyAlignment="1" applyProtection="1">
      <alignment horizontal="center" vertical="center" wrapText="1"/>
      <protection locked="0"/>
    </xf>
  </cellXfs>
  <cellStyles count="8">
    <cellStyle name="Monétaire 2" xfId="3" xr:uid="{00000000-0005-0000-0000-000000000000}"/>
    <cellStyle name="Normal" xfId="0" builtinId="0"/>
    <cellStyle name="Normal 2" xfId="1" xr:uid="{00000000-0005-0000-0000-000002000000}"/>
    <cellStyle name="Normal 3" xfId="2" xr:uid="{00000000-0005-0000-0000-000003000000}"/>
    <cellStyle name="Normal 3 5" xfId="7" xr:uid="{D18FB474-5407-417B-9D14-37A22D0FAE0B}"/>
    <cellStyle name="Pourcentage" xfId="6" builtinId="5"/>
    <cellStyle name="Pourcentage 2" xfId="4" xr:uid="{00000000-0005-0000-0000-000005000000}"/>
    <cellStyle name="Pourcentage 2 2" xfId="5" xr:uid="{00000000-0005-0000-0000-000006000000}"/>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210176</xdr:colOff>
      <xdr:row>1</xdr:row>
      <xdr:rowOff>1004216</xdr:rowOff>
    </xdr:from>
    <xdr:to>
      <xdr:col>2</xdr:col>
      <xdr:colOff>2371488</xdr:colOff>
      <xdr:row>1</xdr:row>
      <xdr:rowOff>2141313</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563962" y="1208323"/>
          <a:ext cx="2161312" cy="1137097"/>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43354" y="12038275"/>
          <a:ext cx="5257258" cy="129895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308757</xdr:colOff>
      <xdr:row>61</xdr:row>
      <xdr:rowOff>462623</xdr:rowOff>
    </xdr:from>
    <xdr:to>
      <xdr:col>7</xdr:col>
      <xdr:colOff>634037</xdr:colOff>
      <xdr:row>62</xdr:row>
      <xdr:rowOff>494634</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5985988" y="32689260"/>
          <a:ext cx="7250866" cy="540894"/>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56</xdr:row>
      <xdr:rowOff>404794</xdr:rowOff>
    </xdr:from>
    <xdr:to>
      <xdr:col>17</xdr:col>
      <xdr:colOff>36745</xdr:colOff>
      <xdr:row>58</xdr:row>
      <xdr:rowOff>528280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51</xdr:row>
      <xdr:rowOff>115654</xdr:rowOff>
    </xdr:from>
    <xdr:to>
      <xdr:col>17</xdr:col>
      <xdr:colOff>30119</xdr:colOff>
      <xdr:row>54</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41</xdr:row>
      <xdr:rowOff>130111</xdr:rowOff>
    </xdr:from>
    <xdr:to>
      <xdr:col>10</xdr:col>
      <xdr:colOff>1166812</xdr:colOff>
      <xdr:row>43</xdr:row>
      <xdr:rowOff>238123</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8068163" y="23704486"/>
          <a:ext cx="12482024" cy="798575"/>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endParaRPr lang="fr-FR" sz="1600" b="1" baseline="0"/>
        </a:p>
      </xdr:txBody>
    </xdr:sp>
    <xdr:clientData/>
  </xdr:twoCellAnchor>
  <xdr:twoCellAnchor>
    <xdr:from>
      <xdr:col>7</xdr:col>
      <xdr:colOff>1568576</xdr:colOff>
      <xdr:row>76</xdr:row>
      <xdr:rowOff>128305</xdr:rowOff>
    </xdr:from>
    <xdr:to>
      <xdr:col>10</xdr:col>
      <xdr:colOff>2072760</xdr:colOff>
      <xdr:row>78</xdr:row>
      <xdr:rowOff>119271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5655542" y="4960516"/>
          <a:ext cx="6337630" cy="6837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5" name="Rectangle 14">
          <a:extLst>
            <a:ext uri="{FF2B5EF4-FFF2-40B4-BE49-F238E27FC236}">
              <a16:creationId xmlns:a16="http://schemas.microsoft.com/office/drawing/2014/main" id="{00000000-0008-0000-0000-00000F000000}"/>
            </a:ext>
          </a:extLst>
        </xdr:cNvPr>
        <xdr:cNvSpPr/>
      </xdr:nvSpPr>
      <xdr:spPr>
        <a:xfrm>
          <a:off x="5983835" y="5565914"/>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4F4236A4-B942-4776-9B2D-5F5C7767BF70}"/>
            </a:ext>
          </a:extLst>
        </xdr:cNvPr>
        <xdr:cNvSpPr txBox="1"/>
      </xdr:nvSpPr>
      <xdr:spPr>
        <a:xfrm>
          <a:off x="29937075" y="720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EF67F0B2-C9AC-4B8C-BE58-9F82BF7F8A12}"/>
            </a:ext>
          </a:extLst>
        </xdr:cNvPr>
        <xdr:cNvSpPr/>
      </xdr:nvSpPr>
      <xdr:spPr>
        <a:xfrm>
          <a:off x="25678194" y="11913886"/>
          <a:ext cx="5864278" cy="2338902"/>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210176</xdr:colOff>
      <xdr:row>1</xdr:row>
      <xdr:rowOff>1004216</xdr:rowOff>
    </xdr:from>
    <xdr:to>
      <xdr:col>2</xdr:col>
      <xdr:colOff>2371488</xdr:colOff>
      <xdr:row>1</xdr:row>
      <xdr:rowOff>2141313</xdr:rowOff>
    </xdr:to>
    <xdr:pic>
      <xdr:nvPicPr>
        <xdr:cNvPr id="4" name="Image 3">
          <a:extLst>
            <a:ext uri="{FF2B5EF4-FFF2-40B4-BE49-F238E27FC236}">
              <a16:creationId xmlns:a16="http://schemas.microsoft.com/office/drawing/2014/main" id="{38B56CD1-BEC5-49D2-BAC2-419295D1E93A}"/>
            </a:ext>
          </a:extLst>
        </xdr:cNvPr>
        <xdr:cNvPicPr>
          <a:picLocks noChangeAspect="1"/>
        </xdr:cNvPicPr>
      </xdr:nvPicPr>
      <xdr:blipFill>
        <a:blip xmlns:r="http://schemas.openxmlformats.org/officeDocument/2006/relationships" r:embed="rId1"/>
        <a:stretch>
          <a:fillRect/>
        </a:stretch>
      </xdr:blipFill>
      <xdr:spPr>
        <a:xfrm>
          <a:off x="562601" y="1213766"/>
          <a:ext cx="2161312" cy="1137097"/>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3B4149F5-7631-47B3-BEF2-AE6BD6541610}"/>
            </a:ext>
          </a:extLst>
        </xdr:cNvPr>
        <xdr:cNvSpPr/>
      </xdr:nvSpPr>
      <xdr:spPr>
        <a:xfrm>
          <a:off x="25671568" y="8632360"/>
          <a:ext cx="5899816" cy="73580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83EF0AF6-77A3-4354-B794-469FD3EC542E}"/>
            </a:ext>
          </a:extLst>
        </xdr:cNvPr>
        <xdr:cNvSpPr/>
      </xdr:nvSpPr>
      <xdr:spPr>
        <a:xfrm>
          <a:off x="335071" y="13113026"/>
          <a:ext cx="6795090" cy="129878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308757</xdr:colOff>
      <xdr:row>61</xdr:row>
      <xdr:rowOff>462623</xdr:rowOff>
    </xdr:from>
    <xdr:to>
      <xdr:col>7</xdr:col>
      <xdr:colOff>634037</xdr:colOff>
      <xdr:row>62</xdr:row>
      <xdr:rowOff>494634</xdr:rowOff>
    </xdr:to>
    <xdr:sp macro="" textlink="">
      <xdr:nvSpPr>
        <xdr:cNvPr id="7" name="Rectangle 6">
          <a:extLst>
            <a:ext uri="{FF2B5EF4-FFF2-40B4-BE49-F238E27FC236}">
              <a16:creationId xmlns:a16="http://schemas.microsoft.com/office/drawing/2014/main" id="{DB4E7CC6-9B40-44D6-90CE-018FFB5247E7}"/>
            </a:ext>
          </a:extLst>
        </xdr:cNvPr>
        <xdr:cNvSpPr/>
      </xdr:nvSpPr>
      <xdr:spPr>
        <a:xfrm>
          <a:off x="7442982" y="29209073"/>
          <a:ext cx="7469030" cy="536836"/>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56</xdr:row>
      <xdr:rowOff>404794</xdr:rowOff>
    </xdr:from>
    <xdr:to>
      <xdr:col>17</xdr:col>
      <xdr:colOff>36745</xdr:colOff>
      <xdr:row>58</xdr:row>
      <xdr:rowOff>528280</xdr:rowOff>
    </xdr:to>
    <xdr:sp macro="" textlink="">
      <xdr:nvSpPr>
        <xdr:cNvPr id="8" name="Rectangle 7">
          <a:extLst>
            <a:ext uri="{FF2B5EF4-FFF2-40B4-BE49-F238E27FC236}">
              <a16:creationId xmlns:a16="http://schemas.microsoft.com/office/drawing/2014/main" id="{86858325-DEF2-4780-812F-460B31BABAAE}"/>
            </a:ext>
          </a:extLst>
        </xdr:cNvPr>
        <xdr:cNvSpPr/>
      </xdr:nvSpPr>
      <xdr:spPr>
        <a:xfrm>
          <a:off x="25797615" y="27208144"/>
          <a:ext cx="6424105" cy="1228386"/>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51</xdr:row>
      <xdr:rowOff>115654</xdr:rowOff>
    </xdr:from>
    <xdr:to>
      <xdr:col>17</xdr:col>
      <xdr:colOff>30119</xdr:colOff>
      <xdr:row>54</xdr:row>
      <xdr:rowOff>260224</xdr:rowOff>
    </xdr:to>
    <xdr:sp macro="" textlink="">
      <xdr:nvSpPr>
        <xdr:cNvPr id="9" name="Rectangle 8">
          <a:extLst>
            <a:ext uri="{FF2B5EF4-FFF2-40B4-BE49-F238E27FC236}">
              <a16:creationId xmlns:a16="http://schemas.microsoft.com/office/drawing/2014/main" id="{DEFE6DCF-E926-47B7-B70E-4FA7CFFED6A1}"/>
            </a:ext>
          </a:extLst>
        </xdr:cNvPr>
        <xdr:cNvSpPr/>
      </xdr:nvSpPr>
      <xdr:spPr>
        <a:xfrm>
          <a:off x="25790989" y="24232954"/>
          <a:ext cx="6424105" cy="2173395"/>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41</xdr:row>
      <xdr:rowOff>130111</xdr:rowOff>
    </xdr:from>
    <xdr:to>
      <xdr:col>10</xdr:col>
      <xdr:colOff>1166812</xdr:colOff>
      <xdr:row>43</xdr:row>
      <xdr:rowOff>238123</xdr:rowOff>
    </xdr:to>
    <xdr:sp macro="" textlink="">
      <xdr:nvSpPr>
        <xdr:cNvPr id="10" name="Rectangle 9">
          <a:extLst>
            <a:ext uri="{FF2B5EF4-FFF2-40B4-BE49-F238E27FC236}">
              <a16:creationId xmlns:a16="http://schemas.microsoft.com/office/drawing/2014/main" id="{76F75969-103D-4540-B588-5490E4301524}"/>
            </a:ext>
          </a:extLst>
        </xdr:cNvPr>
        <xdr:cNvSpPr/>
      </xdr:nvSpPr>
      <xdr:spPr>
        <a:xfrm>
          <a:off x="9887438" y="19618261"/>
          <a:ext cx="12472499" cy="79381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endParaRPr lang="fr-FR" sz="1600" b="1" baseline="0"/>
        </a:p>
      </xdr:txBody>
    </xdr:sp>
    <xdr:clientData/>
  </xdr:twoCellAnchor>
  <xdr:twoCellAnchor>
    <xdr:from>
      <xdr:col>7</xdr:col>
      <xdr:colOff>1568576</xdr:colOff>
      <xdr:row>76</xdr:row>
      <xdr:rowOff>128305</xdr:rowOff>
    </xdr:from>
    <xdr:to>
      <xdr:col>10</xdr:col>
      <xdr:colOff>2072760</xdr:colOff>
      <xdr:row>78</xdr:row>
      <xdr:rowOff>119271</xdr:rowOff>
    </xdr:to>
    <xdr:sp macro="" textlink="">
      <xdr:nvSpPr>
        <xdr:cNvPr id="11" name="Rectangle 10">
          <a:extLst>
            <a:ext uri="{FF2B5EF4-FFF2-40B4-BE49-F238E27FC236}">
              <a16:creationId xmlns:a16="http://schemas.microsoft.com/office/drawing/2014/main" id="{99404725-805A-4D0E-8270-9FF722336035}"/>
            </a:ext>
          </a:extLst>
        </xdr:cNvPr>
        <xdr:cNvSpPr/>
      </xdr:nvSpPr>
      <xdr:spPr>
        <a:xfrm>
          <a:off x="15846551" y="36180430"/>
          <a:ext cx="7419334" cy="114349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2" name="Rectangle 12">
          <a:extLst>
            <a:ext uri="{FF2B5EF4-FFF2-40B4-BE49-F238E27FC236}">
              <a16:creationId xmlns:a16="http://schemas.microsoft.com/office/drawing/2014/main" id="{A0657528-C303-4BAE-BC75-1B067AAE9966}"/>
            </a:ext>
          </a:extLst>
        </xdr:cNvPr>
        <xdr:cNvSpPr/>
      </xdr:nvSpPr>
      <xdr:spPr>
        <a:xfrm>
          <a:off x="7460105" y="5865519"/>
          <a:ext cx="6204280" cy="655193"/>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3" name="Rectangle 13">
          <a:extLst>
            <a:ext uri="{FF2B5EF4-FFF2-40B4-BE49-F238E27FC236}">
              <a16:creationId xmlns:a16="http://schemas.microsoft.com/office/drawing/2014/main" id="{0FE897D4-C5D3-46BB-80D5-4B01225B73E6}"/>
            </a:ext>
          </a:extLst>
        </xdr:cNvPr>
        <xdr:cNvSpPr/>
      </xdr:nvSpPr>
      <xdr:spPr>
        <a:xfrm>
          <a:off x="7322417" y="5903491"/>
          <a:ext cx="6204280" cy="66471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4" name="Rectangle 14">
          <a:extLst>
            <a:ext uri="{FF2B5EF4-FFF2-40B4-BE49-F238E27FC236}">
              <a16:creationId xmlns:a16="http://schemas.microsoft.com/office/drawing/2014/main" id="{8FE8D6F6-5F96-4642-89D7-5ACA9C0F3F13}"/>
            </a:ext>
          </a:extLst>
        </xdr:cNvPr>
        <xdr:cNvSpPr/>
      </xdr:nvSpPr>
      <xdr:spPr>
        <a:xfrm>
          <a:off x="7452755" y="6706844"/>
          <a:ext cx="6204280" cy="6703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2CCD1BDF-1F47-4B93-B330-8DD01D72630D}"/>
            </a:ext>
          </a:extLst>
        </xdr:cNvPr>
        <xdr:cNvSpPr txBox="1"/>
      </xdr:nvSpPr>
      <xdr:spPr>
        <a:xfrm>
          <a:off x="29356050" y="720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9FAE58CA-C8C6-431A-B25D-374C1B4D134E}"/>
            </a:ext>
          </a:extLst>
        </xdr:cNvPr>
        <xdr:cNvSpPr/>
      </xdr:nvSpPr>
      <xdr:spPr>
        <a:xfrm>
          <a:off x="25097169" y="11913886"/>
          <a:ext cx="5864278" cy="2338902"/>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1380391</xdr:colOff>
      <xdr:row>1</xdr:row>
      <xdr:rowOff>364680</xdr:rowOff>
    </xdr:from>
    <xdr:to>
      <xdr:col>3</xdr:col>
      <xdr:colOff>507310</xdr:colOff>
      <xdr:row>1</xdr:row>
      <xdr:rowOff>1501777</xdr:rowOff>
    </xdr:to>
    <xdr:pic>
      <xdr:nvPicPr>
        <xdr:cNvPr id="4" name="Image 3">
          <a:extLst>
            <a:ext uri="{FF2B5EF4-FFF2-40B4-BE49-F238E27FC236}">
              <a16:creationId xmlns:a16="http://schemas.microsoft.com/office/drawing/2014/main" id="{55101137-5E83-442A-89B5-2E0266365630}"/>
            </a:ext>
          </a:extLst>
        </xdr:cNvPr>
        <xdr:cNvPicPr>
          <a:picLocks noChangeAspect="1"/>
        </xdr:cNvPicPr>
      </xdr:nvPicPr>
      <xdr:blipFill>
        <a:blip xmlns:r="http://schemas.openxmlformats.org/officeDocument/2006/relationships" r:embed="rId1"/>
        <a:stretch>
          <a:fillRect/>
        </a:stretch>
      </xdr:blipFill>
      <xdr:spPr>
        <a:xfrm>
          <a:off x="1732816" y="574230"/>
          <a:ext cx="2165394" cy="1137097"/>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419AA278-69D9-4B5C-B165-47B40348858F}"/>
            </a:ext>
          </a:extLst>
        </xdr:cNvPr>
        <xdr:cNvSpPr/>
      </xdr:nvSpPr>
      <xdr:spPr>
        <a:xfrm>
          <a:off x="25090543" y="8632360"/>
          <a:ext cx="5899816" cy="73580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E7B0AEF9-B8CC-4D36-B2C7-E5B3285C0F59}"/>
            </a:ext>
          </a:extLst>
        </xdr:cNvPr>
        <xdr:cNvSpPr/>
      </xdr:nvSpPr>
      <xdr:spPr>
        <a:xfrm>
          <a:off x="335071" y="13113026"/>
          <a:ext cx="6214065" cy="129878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308757</xdr:colOff>
      <xdr:row>55</xdr:row>
      <xdr:rowOff>462623</xdr:rowOff>
    </xdr:from>
    <xdr:to>
      <xdr:col>7</xdr:col>
      <xdr:colOff>634037</xdr:colOff>
      <xdr:row>56</xdr:row>
      <xdr:rowOff>494634</xdr:rowOff>
    </xdr:to>
    <xdr:sp macro="" textlink="">
      <xdr:nvSpPr>
        <xdr:cNvPr id="7" name="Rectangle 6">
          <a:extLst>
            <a:ext uri="{FF2B5EF4-FFF2-40B4-BE49-F238E27FC236}">
              <a16:creationId xmlns:a16="http://schemas.microsoft.com/office/drawing/2014/main" id="{E172608B-6506-4A75-804F-AB1C063C933F}"/>
            </a:ext>
          </a:extLst>
        </xdr:cNvPr>
        <xdr:cNvSpPr/>
      </xdr:nvSpPr>
      <xdr:spPr>
        <a:xfrm>
          <a:off x="6861957" y="27894623"/>
          <a:ext cx="7469030" cy="536836"/>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50</xdr:row>
      <xdr:rowOff>404794</xdr:rowOff>
    </xdr:from>
    <xdr:to>
      <xdr:col>17</xdr:col>
      <xdr:colOff>36745</xdr:colOff>
      <xdr:row>52</xdr:row>
      <xdr:rowOff>528280</xdr:rowOff>
    </xdr:to>
    <xdr:sp macro="" textlink="">
      <xdr:nvSpPr>
        <xdr:cNvPr id="8" name="Rectangle 7">
          <a:extLst>
            <a:ext uri="{FF2B5EF4-FFF2-40B4-BE49-F238E27FC236}">
              <a16:creationId xmlns:a16="http://schemas.microsoft.com/office/drawing/2014/main" id="{ABA917C9-00B4-4178-8497-F55E506A0470}"/>
            </a:ext>
          </a:extLst>
        </xdr:cNvPr>
        <xdr:cNvSpPr/>
      </xdr:nvSpPr>
      <xdr:spPr>
        <a:xfrm>
          <a:off x="25216590" y="25893694"/>
          <a:ext cx="6424105" cy="1228386"/>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45</xdr:row>
      <xdr:rowOff>115654</xdr:rowOff>
    </xdr:from>
    <xdr:to>
      <xdr:col>17</xdr:col>
      <xdr:colOff>30119</xdr:colOff>
      <xdr:row>48</xdr:row>
      <xdr:rowOff>260224</xdr:rowOff>
    </xdr:to>
    <xdr:sp macro="" textlink="">
      <xdr:nvSpPr>
        <xdr:cNvPr id="9" name="Rectangle 8">
          <a:extLst>
            <a:ext uri="{FF2B5EF4-FFF2-40B4-BE49-F238E27FC236}">
              <a16:creationId xmlns:a16="http://schemas.microsoft.com/office/drawing/2014/main" id="{14639317-046E-4E57-B2FE-D6ED33F518B0}"/>
            </a:ext>
          </a:extLst>
        </xdr:cNvPr>
        <xdr:cNvSpPr/>
      </xdr:nvSpPr>
      <xdr:spPr>
        <a:xfrm>
          <a:off x="25209964" y="22918504"/>
          <a:ext cx="6424105" cy="2173395"/>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35</xdr:row>
      <xdr:rowOff>130111</xdr:rowOff>
    </xdr:from>
    <xdr:to>
      <xdr:col>10</xdr:col>
      <xdr:colOff>1166812</xdr:colOff>
      <xdr:row>37</xdr:row>
      <xdr:rowOff>238123</xdr:rowOff>
    </xdr:to>
    <xdr:sp macro="" textlink="">
      <xdr:nvSpPr>
        <xdr:cNvPr id="10" name="Rectangle 9">
          <a:extLst>
            <a:ext uri="{FF2B5EF4-FFF2-40B4-BE49-F238E27FC236}">
              <a16:creationId xmlns:a16="http://schemas.microsoft.com/office/drawing/2014/main" id="{0C10AA8D-9A61-49CB-98A4-11AEE4496873}"/>
            </a:ext>
          </a:extLst>
        </xdr:cNvPr>
        <xdr:cNvSpPr/>
      </xdr:nvSpPr>
      <xdr:spPr>
        <a:xfrm>
          <a:off x="9306413" y="18303811"/>
          <a:ext cx="12472499" cy="79381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endParaRPr lang="fr-FR" sz="1600" b="1" baseline="0"/>
        </a:p>
      </xdr:txBody>
    </xdr:sp>
    <xdr:clientData/>
  </xdr:twoCellAnchor>
  <xdr:twoCellAnchor>
    <xdr:from>
      <xdr:col>7</xdr:col>
      <xdr:colOff>1568576</xdr:colOff>
      <xdr:row>70</xdr:row>
      <xdr:rowOff>128305</xdr:rowOff>
    </xdr:from>
    <xdr:to>
      <xdr:col>10</xdr:col>
      <xdr:colOff>2072760</xdr:colOff>
      <xdr:row>72</xdr:row>
      <xdr:rowOff>119271</xdr:rowOff>
    </xdr:to>
    <xdr:sp macro="" textlink="">
      <xdr:nvSpPr>
        <xdr:cNvPr id="11" name="Rectangle 10">
          <a:extLst>
            <a:ext uri="{FF2B5EF4-FFF2-40B4-BE49-F238E27FC236}">
              <a16:creationId xmlns:a16="http://schemas.microsoft.com/office/drawing/2014/main" id="{98A45438-5F92-4970-A4D1-C56EAE302DD5}"/>
            </a:ext>
          </a:extLst>
        </xdr:cNvPr>
        <xdr:cNvSpPr/>
      </xdr:nvSpPr>
      <xdr:spPr>
        <a:xfrm>
          <a:off x="15265526" y="34865980"/>
          <a:ext cx="7419334" cy="114349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2" name="Rectangle 12">
          <a:extLst>
            <a:ext uri="{FF2B5EF4-FFF2-40B4-BE49-F238E27FC236}">
              <a16:creationId xmlns:a16="http://schemas.microsoft.com/office/drawing/2014/main" id="{C6AAAC19-2A94-4949-8348-FB6DE52A5A58}"/>
            </a:ext>
          </a:extLst>
        </xdr:cNvPr>
        <xdr:cNvSpPr/>
      </xdr:nvSpPr>
      <xdr:spPr>
        <a:xfrm>
          <a:off x="6879080" y="5865519"/>
          <a:ext cx="6204280" cy="655193"/>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3" name="Rectangle 13">
          <a:extLst>
            <a:ext uri="{FF2B5EF4-FFF2-40B4-BE49-F238E27FC236}">
              <a16:creationId xmlns:a16="http://schemas.microsoft.com/office/drawing/2014/main" id="{7F0AD956-A82E-4B4F-A30D-4DB910055CB8}"/>
            </a:ext>
          </a:extLst>
        </xdr:cNvPr>
        <xdr:cNvSpPr/>
      </xdr:nvSpPr>
      <xdr:spPr>
        <a:xfrm>
          <a:off x="6741392" y="5903491"/>
          <a:ext cx="6204280" cy="66471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4" name="Rectangle 14">
          <a:extLst>
            <a:ext uri="{FF2B5EF4-FFF2-40B4-BE49-F238E27FC236}">
              <a16:creationId xmlns:a16="http://schemas.microsoft.com/office/drawing/2014/main" id="{67363A99-8285-4180-AFBC-5646F2FFB636}"/>
            </a:ext>
          </a:extLst>
        </xdr:cNvPr>
        <xdr:cNvSpPr/>
      </xdr:nvSpPr>
      <xdr:spPr>
        <a:xfrm>
          <a:off x="6871730" y="6706844"/>
          <a:ext cx="6204280" cy="6703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DED38D9B-745E-4B7A-BD2C-C6065E251EF3}"/>
            </a:ext>
          </a:extLst>
        </xdr:cNvPr>
        <xdr:cNvSpPr txBox="1"/>
      </xdr:nvSpPr>
      <xdr:spPr>
        <a:xfrm>
          <a:off x="29356050" y="720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AED24D28-15C2-4451-833B-33DAA91ADDF7}"/>
            </a:ext>
          </a:extLst>
        </xdr:cNvPr>
        <xdr:cNvSpPr/>
      </xdr:nvSpPr>
      <xdr:spPr>
        <a:xfrm>
          <a:off x="25097169" y="11913886"/>
          <a:ext cx="5864278" cy="2338902"/>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1380391</xdr:colOff>
      <xdr:row>1</xdr:row>
      <xdr:rowOff>364680</xdr:rowOff>
    </xdr:from>
    <xdr:to>
      <xdr:col>3</xdr:col>
      <xdr:colOff>507310</xdr:colOff>
      <xdr:row>1</xdr:row>
      <xdr:rowOff>1501777</xdr:rowOff>
    </xdr:to>
    <xdr:pic>
      <xdr:nvPicPr>
        <xdr:cNvPr id="4" name="Image 3">
          <a:extLst>
            <a:ext uri="{FF2B5EF4-FFF2-40B4-BE49-F238E27FC236}">
              <a16:creationId xmlns:a16="http://schemas.microsoft.com/office/drawing/2014/main" id="{CEB25241-C18C-4168-969F-AE2F838623F3}"/>
            </a:ext>
          </a:extLst>
        </xdr:cNvPr>
        <xdr:cNvPicPr>
          <a:picLocks noChangeAspect="1"/>
        </xdr:cNvPicPr>
      </xdr:nvPicPr>
      <xdr:blipFill>
        <a:blip xmlns:r="http://schemas.openxmlformats.org/officeDocument/2006/relationships" r:embed="rId1"/>
        <a:stretch>
          <a:fillRect/>
        </a:stretch>
      </xdr:blipFill>
      <xdr:spPr>
        <a:xfrm>
          <a:off x="1732816" y="574230"/>
          <a:ext cx="2165394" cy="1137097"/>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903063CB-8CFC-4854-903F-830D57EC3740}"/>
            </a:ext>
          </a:extLst>
        </xdr:cNvPr>
        <xdr:cNvSpPr/>
      </xdr:nvSpPr>
      <xdr:spPr>
        <a:xfrm>
          <a:off x="25090543" y="8632360"/>
          <a:ext cx="5899816" cy="73580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17F10A9A-CD89-4224-A3BA-D581EBD88786}"/>
            </a:ext>
          </a:extLst>
        </xdr:cNvPr>
        <xdr:cNvSpPr/>
      </xdr:nvSpPr>
      <xdr:spPr>
        <a:xfrm>
          <a:off x="335071" y="13113026"/>
          <a:ext cx="6214065" cy="129878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308757</xdr:colOff>
      <xdr:row>61</xdr:row>
      <xdr:rowOff>462623</xdr:rowOff>
    </xdr:from>
    <xdr:to>
      <xdr:col>7</xdr:col>
      <xdr:colOff>634037</xdr:colOff>
      <xdr:row>62</xdr:row>
      <xdr:rowOff>494634</xdr:rowOff>
    </xdr:to>
    <xdr:sp macro="" textlink="">
      <xdr:nvSpPr>
        <xdr:cNvPr id="7" name="Rectangle 6">
          <a:extLst>
            <a:ext uri="{FF2B5EF4-FFF2-40B4-BE49-F238E27FC236}">
              <a16:creationId xmlns:a16="http://schemas.microsoft.com/office/drawing/2014/main" id="{4B95E7F9-87C5-4615-B415-6A833FF98067}"/>
            </a:ext>
          </a:extLst>
        </xdr:cNvPr>
        <xdr:cNvSpPr/>
      </xdr:nvSpPr>
      <xdr:spPr>
        <a:xfrm>
          <a:off x="6861957" y="29209073"/>
          <a:ext cx="7469030" cy="536836"/>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56</xdr:row>
      <xdr:rowOff>404794</xdr:rowOff>
    </xdr:from>
    <xdr:to>
      <xdr:col>17</xdr:col>
      <xdr:colOff>36745</xdr:colOff>
      <xdr:row>58</xdr:row>
      <xdr:rowOff>528280</xdr:rowOff>
    </xdr:to>
    <xdr:sp macro="" textlink="">
      <xdr:nvSpPr>
        <xdr:cNvPr id="8" name="Rectangle 7">
          <a:extLst>
            <a:ext uri="{FF2B5EF4-FFF2-40B4-BE49-F238E27FC236}">
              <a16:creationId xmlns:a16="http://schemas.microsoft.com/office/drawing/2014/main" id="{D11403B8-4A29-4D0D-BE0A-2446D3F8AF62}"/>
            </a:ext>
          </a:extLst>
        </xdr:cNvPr>
        <xdr:cNvSpPr/>
      </xdr:nvSpPr>
      <xdr:spPr>
        <a:xfrm>
          <a:off x="25216590" y="27208144"/>
          <a:ext cx="6424105" cy="1228386"/>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51</xdr:row>
      <xdr:rowOff>115654</xdr:rowOff>
    </xdr:from>
    <xdr:to>
      <xdr:col>17</xdr:col>
      <xdr:colOff>30119</xdr:colOff>
      <xdr:row>54</xdr:row>
      <xdr:rowOff>260224</xdr:rowOff>
    </xdr:to>
    <xdr:sp macro="" textlink="">
      <xdr:nvSpPr>
        <xdr:cNvPr id="9" name="Rectangle 8">
          <a:extLst>
            <a:ext uri="{FF2B5EF4-FFF2-40B4-BE49-F238E27FC236}">
              <a16:creationId xmlns:a16="http://schemas.microsoft.com/office/drawing/2014/main" id="{CEB25024-6506-44CB-831D-00232FE7B9F4}"/>
            </a:ext>
          </a:extLst>
        </xdr:cNvPr>
        <xdr:cNvSpPr/>
      </xdr:nvSpPr>
      <xdr:spPr>
        <a:xfrm>
          <a:off x="25209964" y="24232954"/>
          <a:ext cx="6424105" cy="2173395"/>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41</xdr:row>
      <xdr:rowOff>130111</xdr:rowOff>
    </xdr:from>
    <xdr:to>
      <xdr:col>10</xdr:col>
      <xdr:colOff>1166812</xdr:colOff>
      <xdr:row>43</xdr:row>
      <xdr:rowOff>238123</xdr:rowOff>
    </xdr:to>
    <xdr:sp macro="" textlink="">
      <xdr:nvSpPr>
        <xdr:cNvPr id="10" name="Rectangle 9">
          <a:extLst>
            <a:ext uri="{FF2B5EF4-FFF2-40B4-BE49-F238E27FC236}">
              <a16:creationId xmlns:a16="http://schemas.microsoft.com/office/drawing/2014/main" id="{1DCBF7DD-0733-4A88-9980-6684C0256769}"/>
            </a:ext>
          </a:extLst>
        </xdr:cNvPr>
        <xdr:cNvSpPr/>
      </xdr:nvSpPr>
      <xdr:spPr>
        <a:xfrm>
          <a:off x="9306413" y="19618261"/>
          <a:ext cx="12472499" cy="79381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endParaRPr lang="fr-FR" sz="1600" b="1" baseline="0"/>
        </a:p>
      </xdr:txBody>
    </xdr:sp>
    <xdr:clientData/>
  </xdr:twoCellAnchor>
  <xdr:twoCellAnchor>
    <xdr:from>
      <xdr:col>7</xdr:col>
      <xdr:colOff>1568576</xdr:colOff>
      <xdr:row>76</xdr:row>
      <xdr:rowOff>128305</xdr:rowOff>
    </xdr:from>
    <xdr:to>
      <xdr:col>10</xdr:col>
      <xdr:colOff>2072760</xdr:colOff>
      <xdr:row>78</xdr:row>
      <xdr:rowOff>119271</xdr:rowOff>
    </xdr:to>
    <xdr:sp macro="" textlink="">
      <xdr:nvSpPr>
        <xdr:cNvPr id="11" name="Rectangle 10">
          <a:extLst>
            <a:ext uri="{FF2B5EF4-FFF2-40B4-BE49-F238E27FC236}">
              <a16:creationId xmlns:a16="http://schemas.microsoft.com/office/drawing/2014/main" id="{A73E32A5-4990-4391-B134-32D1A7A9D602}"/>
            </a:ext>
          </a:extLst>
        </xdr:cNvPr>
        <xdr:cNvSpPr/>
      </xdr:nvSpPr>
      <xdr:spPr>
        <a:xfrm>
          <a:off x="15265526" y="36180430"/>
          <a:ext cx="7419334" cy="114349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2" name="Rectangle 12">
          <a:extLst>
            <a:ext uri="{FF2B5EF4-FFF2-40B4-BE49-F238E27FC236}">
              <a16:creationId xmlns:a16="http://schemas.microsoft.com/office/drawing/2014/main" id="{05E28A03-E6F9-4F27-A688-BC575718E1BA}"/>
            </a:ext>
          </a:extLst>
        </xdr:cNvPr>
        <xdr:cNvSpPr/>
      </xdr:nvSpPr>
      <xdr:spPr>
        <a:xfrm>
          <a:off x="6879080" y="5865519"/>
          <a:ext cx="6204280" cy="655193"/>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3" name="Rectangle 13">
          <a:extLst>
            <a:ext uri="{FF2B5EF4-FFF2-40B4-BE49-F238E27FC236}">
              <a16:creationId xmlns:a16="http://schemas.microsoft.com/office/drawing/2014/main" id="{09154499-DAEC-4130-86A3-00F1EF7E3EB5}"/>
            </a:ext>
          </a:extLst>
        </xdr:cNvPr>
        <xdr:cNvSpPr/>
      </xdr:nvSpPr>
      <xdr:spPr>
        <a:xfrm>
          <a:off x="6741392" y="5903491"/>
          <a:ext cx="6204280" cy="66471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4" name="Rectangle 14">
          <a:extLst>
            <a:ext uri="{FF2B5EF4-FFF2-40B4-BE49-F238E27FC236}">
              <a16:creationId xmlns:a16="http://schemas.microsoft.com/office/drawing/2014/main" id="{DAC039A8-2A8A-412F-8ADA-2CB1FA7401AE}"/>
            </a:ext>
          </a:extLst>
        </xdr:cNvPr>
        <xdr:cNvSpPr/>
      </xdr:nvSpPr>
      <xdr:spPr>
        <a:xfrm>
          <a:off x="6871730" y="6706844"/>
          <a:ext cx="6204280" cy="6703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75941</xdr:colOff>
      <xdr:row>1</xdr:row>
      <xdr:rowOff>2109732</xdr:rowOff>
    </xdr:from>
    <xdr:to>
      <xdr:col>3</xdr:col>
      <xdr:colOff>1867929</xdr:colOff>
      <xdr:row>1</xdr:row>
      <xdr:rowOff>3261649</xdr:rowOff>
    </xdr:to>
    <xdr:pic>
      <xdr:nvPicPr>
        <xdr:cNvPr id="2" name="Image 1">
          <a:extLst>
            <a:ext uri="{FF2B5EF4-FFF2-40B4-BE49-F238E27FC236}">
              <a16:creationId xmlns:a16="http://schemas.microsoft.com/office/drawing/2014/main" id="{4BFE59CE-7438-4789-899F-D3B403F6061E}"/>
            </a:ext>
          </a:extLst>
        </xdr:cNvPr>
        <xdr:cNvPicPr>
          <a:picLocks noChangeAspect="1"/>
        </xdr:cNvPicPr>
      </xdr:nvPicPr>
      <xdr:blipFill>
        <a:blip xmlns:r="http://schemas.openxmlformats.org/officeDocument/2006/relationships" r:embed="rId1"/>
        <a:stretch>
          <a:fillRect/>
        </a:stretch>
      </xdr:blipFill>
      <xdr:spPr>
        <a:xfrm>
          <a:off x="75941" y="2233557"/>
          <a:ext cx="2239663" cy="11519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rparnet29\m&#233;tiers\SGN\_Achats\2025\1%20-%20Passation%20de%20march&#233;\SDD\SDD\SYF\SYF-2025-0093%20Ensemblier%20Inverstissements%20Syst&#232;mes%20alimentaires\8%20DCE%20publi&#233;%20phase%20offre\SYF-2025-0093%20Annexe%20financi&#232;re.xlsx" TargetMode="External"/><Relationship Id="rId1" Type="http://schemas.openxmlformats.org/officeDocument/2006/relationships/externalLinkPath" Target="/SGN/_Achats/2025/1%20-%20Passation%20de%20march&#233;/SDD/SDD/SYF/SYF-2025-0093%20Ensemblier%20Inverstissements%20Syst&#232;mes%20alimentaires/8%20DCE%20publi&#233;%20phase%20offre/SYF-2025-0093%20Annexe%20financi&#232;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YF-2025-0093 DPGF ANNEE1"/>
      <sheetName val="SYF-2025-0093 DPGF ANNEE2"/>
      <sheetName val="SYF-2025-0093 DPGF ANNEE3"/>
      <sheetName val="SYF-2025-0093 BPU"/>
      <sheetName val="SYF-2025-0093 DQE"/>
      <sheetName val=" SYNTHESE TOTAL ESTIMATIF"/>
    </sheetNames>
    <sheetDataSet>
      <sheetData sheetId="0">
        <row r="83">
          <cell r="G83">
            <v>0</v>
          </cell>
        </row>
      </sheetData>
      <sheetData sheetId="1">
        <row r="83">
          <cell r="G83">
            <v>0</v>
          </cell>
        </row>
      </sheetData>
      <sheetData sheetId="2">
        <row r="83">
          <cell r="G83">
            <v>0</v>
          </cell>
        </row>
      </sheetData>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5"/>
  <sheetViews>
    <sheetView showGridLines="0" topLeftCell="A9" zoomScale="85" zoomScaleNormal="85" zoomScaleSheetLayoutView="55" zoomScalePageLayoutView="70" workbookViewId="0">
      <selection activeCell="C3" sqref="C3"/>
    </sheetView>
  </sheetViews>
  <sheetFormatPr baseColWidth="10" defaultColWidth="11.140625" defaultRowHeight="17.100000000000001" customHeight="1" x14ac:dyDescent="0.25"/>
  <cols>
    <col min="1" max="1" width="2.85546875" style="3" customWidth="1"/>
    <col min="2" max="2" width="2.42578125" style="3" customWidth="1"/>
    <col min="3" max="3" width="54.28515625" style="3" customWidth="1"/>
    <col min="4" max="4" width="47.42578125" style="3" customWidth="1"/>
    <col min="5" max="5" width="34.5703125" style="3" customWidth="1"/>
    <col min="6" max="6" width="38" style="3" customWidth="1"/>
    <col min="7" max="11" width="34.5703125" style="3" customWidth="1"/>
    <col min="12" max="12" width="28.140625" style="3" customWidth="1"/>
    <col min="13" max="13" width="5.140625" style="3" customWidth="1"/>
    <col min="14" max="14" width="14.42578125"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72" customWidth="1"/>
    <col min="26" max="26" width="25.42578125" style="4" customWidth="1"/>
    <col min="27" max="30" width="11.140625" style="4"/>
    <col min="31" max="16384" width="11.140625" style="3"/>
  </cols>
  <sheetData>
    <row r="1" spans="1:25" ht="17.100000000000001" customHeight="1" thickBot="1" x14ac:dyDescent="0.3">
      <c r="A1" s="1"/>
      <c r="B1" s="2"/>
      <c r="C1" s="2"/>
      <c r="D1" s="2"/>
      <c r="E1" s="2"/>
      <c r="F1" s="2"/>
      <c r="G1" s="2"/>
      <c r="H1" s="2"/>
      <c r="I1" s="2"/>
      <c r="J1" s="2"/>
      <c r="K1" s="2"/>
      <c r="L1" s="2"/>
      <c r="M1" s="1"/>
    </row>
    <row r="2" spans="1:25" ht="186" customHeight="1" thickBot="1" x14ac:dyDescent="0.3">
      <c r="A2" s="1"/>
      <c r="B2" s="5"/>
      <c r="C2" s="223" t="s">
        <v>108</v>
      </c>
      <c r="D2" s="223"/>
      <c r="E2" s="223"/>
      <c r="F2" s="223"/>
      <c r="G2" s="223"/>
      <c r="H2" s="223"/>
      <c r="I2" s="223"/>
      <c r="J2" s="223"/>
      <c r="K2" s="223"/>
      <c r="L2" s="223"/>
      <c r="M2" s="223"/>
      <c r="N2" s="223"/>
      <c r="O2" s="223"/>
      <c r="P2" s="223"/>
      <c r="Q2" s="223"/>
      <c r="R2" s="6"/>
    </row>
    <row r="3" spans="1:25" ht="33.200000000000003" customHeight="1" thickBot="1" x14ac:dyDescent="0.35">
      <c r="A3" s="1"/>
      <c r="B3" s="7"/>
      <c r="C3" s="8" t="s">
        <v>66</v>
      </c>
      <c r="D3" s="9"/>
      <c r="E3" s="9"/>
      <c r="F3" s="9"/>
      <c r="G3" s="9"/>
      <c r="H3" s="9"/>
      <c r="I3" s="9"/>
      <c r="J3" s="9"/>
      <c r="K3" s="9"/>
      <c r="L3" s="9"/>
      <c r="M3" s="9"/>
      <c r="N3" s="9"/>
      <c r="O3" s="9"/>
      <c r="P3" s="9"/>
      <c r="Q3" s="9"/>
      <c r="R3" s="10"/>
    </row>
    <row r="4" spans="1:25" ht="63.2" customHeight="1" thickBot="1" x14ac:dyDescent="0.35">
      <c r="A4" s="1"/>
      <c r="B4" s="11"/>
      <c r="C4" s="229" t="s">
        <v>0</v>
      </c>
      <c r="D4" s="230"/>
      <c r="E4" s="231"/>
      <c r="F4" s="232"/>
      <c r="G4" s="232"/>
      <c r="H4" s="232"/>
      <c r="I4" s="232"/>
      <c r="J4" s="233"/>
      <c r="K4" s="12"/>
      <c r="L4" s="13"/>
      <c r="M4" s="14"/>
      <c r="N4" s="14"/>
      <c r="O4" s="14"/>
      <c r="P4" s="14"/>
      <c r="Q4" s="14"/>
      <c r="R4" s="15"/>
    </row>
    <row r="5" spans="1:25" ht="13.7" customHeight="1" thickBot="1" x14ac:dyDescent="0.35">
      <c r="A5" s="16"/>
      <c r="B5" s="17"/>
      <c r="C5" s="13"/>
      <c r="D5" s="13"/>
      <c r="E5" s="13"/>
      <c r="F5" s="13"/>
      <c r="G5" s="13"/>
      <c r="H5" s="18"/>
      <c r="I5" s="18"/>
      <c r="J5" s="18"/>
      <c r="K5" s="18"/>
      <c r="L5" s="18"/>
      <c r="M5" s="14"/>
      <c r="N5" s="14"/>
      <c r="O5" s="14"/>
      <c r="P5" s="14"/>
      <c r="Q5" s="14"/>
      <c r="R5" s="15"/>
      <c r="U5" s="19"/>
      <c r="Y5" s="173"/>
    </row>
    <row r="6" spans="1:25" ht="40.700000000000003" customHeight="1" thickBot="1" x14ac:dyDescent="0.35">
      <c r="A6" s="16"/>
      <c r="B6" s="17"/>
      <c r="C6" s="229" t="s">
        <v>1</v>
      </c>
      <c r="D6" s="230"/>
      <c r="E6" s="20"/>
      <c r="F6" s="246" t="s">
        <v>2</v>
      </c>
      <c r="G6" s="247"/>
      <c r="H6" s="248"/>
      <c r="I6" s="21"/>
      <c r="J6" s="21"/>
      <c r="K6" s="21"/>
      <c r="L6" s="21"/>
      <c r="M6" s="14"/>
      <c r="N6" s="14"/>
      <c r="O6" s="14"/>
      <c r="P6" s="14"/>
      <c r="Q6" s="14"/>
      <c r="R6" s="15"/>
      <c r="U6" s="19"/>
      <c r="Y6" s="173"/>
    </row>
    <row r="7" spans="1:25" ht="24.95" customHeight="1" x14ac:dyDescent="0.35">
      <c r="A7" s="16"/>
      <c r="B7" s="17"/>
      <c r="C7" s="22" t="s">
        <v>3</v>
      </c>
      <c r="D7" s="23"/>
      <c r="E7" s="20"/>
      <c r="F7" s="24" t="s">
        <v>4</v>
      </c>
      <c r="G7" s="244" t="s">
        <v>5</v>
      </c>
      <c r="H7" s="245"/>
      <c r="I7" s="21"/>
      <c r="J7" s="21"/>
      <c r="K7" s="21"/>
      <c r="L7" s="21"/>
      <c r="M7" s="14"/>
      <c r="N7" s="14"/>
      <c r="O7" s="14"/>
      <c r="P7" s="14"/>
      <c r="Q7" s="14"/>
      <c r="R7" s="15"/>
      <c r="U7" s="19"/>
      <c r="Y7" s="173"/>
    </row>
    <row r="8" spans="1:25" ht="22.15" customHeight="1" x14ac:dyDescent="0.35">
      <c r="B8" s="25"/>
      <c r="C8" s="22" t="s">
        <v>6</v>
      </c>
      <c r="D8" s="23"/>
      <c r="E8" s="26"/>
      <c r="F8" s="27" t="s">
        <v>7</v>
      </c>
      <c r="G8" s="241" t="s">
        <v>67</v>
      </c>
      <c r="H8" s="241"/>
      <c r="K8" s="26"/>
      <c r="L8" s="26"/>
      <c r="M8" s="14"/>
      <c r="N8" s="14"/>
      <c r="O8" s="14"/>
      <c r="P8" s="14"/>
      <c r="Q8" s="14"/>
      <c r="R8" s="28"/>
      <c r="Y8" s="173"/>
    </row>
    <row r="9" spans="1:25" ht="22.15" customHeight="1" x14ac:dyDescent="0.35">
      <c r="B9" s="25"/>
      <c r="C9" s="22" t="s">
        <v>8</v>
      </c>
      <c r="D9" s="23"/>
      <c r="E9" s="26"/>
      <c r="F9" s="27" t="s">
        <v>9</v>
      </c>
      <c r="G9" s="241" t="s">
        <v>68</v>
      </c>
      <c r="H9" s="241"/>
      <c r="K9" s="26"/>
      <c r="L9" s="26"/>
      <c r="M9" s="14"/>
      <c r="N9" s="14"/>
      <c r="O9" s="14"/>
      <c r="P9" s="14"/>
      <c r="Q9" s="14"/>
      <c r="R9" s="28"/>
      <c r="Y9" s="173"/>
    </row>
    <row r="10" spans="1:25" ht="22.15" customHeight="1" thickBot="1" x14ac:dyDescent="0.4">
      <c r="B10" s="25"/>
      <c r="C10" s="22" t="s">
        <v>10</v>
      </c>
      <c r="D10" s="23"/>
      <c r="E10" s="26"/>
      <c r="F10" s="29" t="s">
        <v>11</v>
      </c>
      <c r="G10" s="242" t="s">
        <v>69</v>
      </c>
      <c r="H10" s="243"/>
      <c r="K10" s="26"/>
      <c r="L10" s="26"/>
      <c r="M10" s="14"/>
      <c r="N10" s="14"/>
      <c r="O10" s="14"/>
      <c r="P10" s="14"/>
      <c r="Q10" s="14"/>
      <c r="R10" s="28"/>
      <c r="Y10" s="173"/>
    </row>
    <row r="11" spans="1:25" ht="22.15" customHeight="1" x14ac:dyDescent="0.3">
      <c r="B11" s="25"/>
      <c r="C11" s="22" t="s">
        <v>12</v>
      </c>
      <c r="D11" s="23"/>
      <c r="E11" s="26"/>
      <c r="H11" s="26"/>
      <c r="K11" s="26"/>
      <c r="L11" s="26"/>
      <c r="M11" s="14"/>
      <c r="N11" s="14"/>
      <c r="O11" s="14"/>
      <c r="P11" s="14"/>
      <c r="Q11" s="14"/>
      <c r="R11" s="28"/>
      <c r="Y11" s="173"/>
    </row>
    <row r="12" spans="1:25" ht="22.15" customHeight="1" x14ac:dyDescent="0.3">
      <c r="B12" s="25"/>
      <c r="C12" s="22" t="s">
        <v>13</v>
      </c>
      <c r="D12" s="23"/>
      <c r="E12" s="26"/>
      <c r="H12" s="26"/>
      <c r="I12" s="26"/>
      <c r="J12" s="26"/>
      <c r="K12" s="26"/>
      <c r="L12" s="26"/>
      <c r="M12" s="14"/>
      <c r="N12" s="14"/>
      <c r="O12" s="14"/>
      <c r="P12" s="14"/>
      <c r="Q12" s="14"/>
      <c r="R12" s="28"/>
      <c r="Y12" s="173"/>
    </row>
    <row r="13" spans="1:25" ht="22.15" customHeight="1" x14ac:dyDescent="0.3">
      <c r="B13" s="25"/>
      <c r="C13" s="22" t="s">
        <v>14</v>
      </c>
      <c r="D13" s="23"/>
      <c r="E13" s="26"/>
      <c r="F13" s="26"/>
      <c r="G13" s="26"/>
      <c r="H13" s="26"/>
      <c r="I13" s="26"/>
      <c r="J13" s="26"/>
      <c r="K13" s="26"/>
      <c r="L13" s="26"/>
      <c r="M13" s="14"/>
      <c r="N13" s="14"/>
      <c r="O13" s="14"/>
      <c r="P13" s="14"/>
      <c r="Q13" s="14"/>
      <c r="R13" s="28"/>
      <c r="Y13" s="173"/>
    </row>
    <row r="14" spans="1:25" ht="22.15" customHeight="1" x14ac:dyDescent="0.3">
      <c r="B14" s="25"/>
      <c r="C14" s="22" t="s">
        <v>15</v>
      </c>
      <c r="D14" s="23"/>
      <c r="E14" s="26"/>
      <c r="F14" s="26"/>
      <c r="G14" s="26"/>
      <c r="H14" s="26"/>
      <c r="I14" s="26"/>
      <c r="J14" s="26"/>
      <c r="K14" s="26"/>
      <c r="L14" s="26"/>
      <c r="M14" s="14"/>
      <c r="N14" s="14"/>
      <c r="O14" s="14"/>
      <c r="P14" s="14"/>
      <c r="Q14" s="14"/>
      <c r="R14" s="28"/>
      <c r="Y14" s="173"/>
    </row>
    <row r="15" spans="1:25" ht="22.15" customHeight="1" x14ac:dyDescent="0.3">
      <c r="B15" s="25"/>
      <c r="C15" s="22" t="s">
        <v>16</v>
      </c>
      <c r="D15" s="23"/>
      <c r="E15" s="26"/>
      <c r="F15" s="26"/>
      <c r="G15" s="26"/>
      <c r="H15" s="26"/>
      <c r="I15" s="26"/>
      <c r="J15" s="26"/>
      <c r="K15" s="26"/>
      <c r="L15" s="26"/>
      <c r="M15" s="14"/>
      <c r="N15" s="14"/>
      <c r="O15" s="14"/>
      <c r="P15" s="14"/>
      <c r="Q15" s="14"/>
      <c r="R15" s="28"/>
      <c r="Y15" s="173"/>
    </row>
    <row r="16" spans="1:25" ht="16.350000000000001" customHeight="1" thickBot="1" x14ac:dyDescent="0.35">
      <c r="B16" s="25"/>
      <c r="C16" s="30"/>
      <c r="D16" s="26"/>
      <c r="E16" s="26"/>
      <c r="F16" s="26"/>
      <c r="G16" s="26"/>
      <c r="H16" s="26"/>
      <c r="I16" s="26"/>
      <c r="J16" s="26"/>
      <c r="K16" s="26"/>
      <c r="L16" s="26"/>
      <c r="M16" s="14"/>
      <c r="N16" s="14"/>
      <c r="O16" s="14"/>
      <c r="P16" s="14"/>
      <c r="Q16" s="14"/>
      <c r="R16" s="28"/>
      <c r="Y16" s="173"/>
    </row>
    <row r="17" spans="2:31" s="14" customFormat="1" ht="41.45" customHeight="1" thickBot="1" x14ac:dyDescent="0.35">
      <c r="B17" s="31"/>
      <c r="E17" s="234" t="s">
        <v>17</v>
      </c>
      <c r="F17" s="235"/>
      <c r="G17" s="235"/>
      <c r="H17" s="235"/>
      <c r="I17" s="235"/>
      <c r="J17" s="235"/>
      <c r="K17" s="236"/>
      <c r="R17" s="32"/>
      <c r="X17" s="33"/>
      <c r="Y17" s="34" t="s">
        <v>18</v>
      </c>
      <c r="Z17" s="33"/>
      <c r="AA17" s="33"/>
      <c r="AB17" s="33"/>
      <c r="AC17" s="33"/>
      <c r="AD17" s="33"/>
      <c r="AE17" s="33"/>
    </row>
    <row r="18" spans="2:31" s="14" customFormat="1" ht="53.25" customHeight="1" thickBot="1" x14ac:dyDescent="0.35">
      <c r="B18" s="31"/>
      <c r="C18" s="35">
        <f>E4</f>
        <v>0</v>
      </c>
      <c r="D18" s="36"/>
      <c r="E18" s="37" t="s">
        <v>19</v>
      </c>
      <c r="F18" s="38" t="s">
        <v>20</v>
      </c>
      <c r="G18" s="38" t="s">
        <v>21</v>
      </c>
      <c r="H18" s="38" t="s">
        <v>22</v>
      </c>
      <c r="I18" s="38" t="s">
        <v>23</v>
      </c>
      <c r="J18" s="38" t="s">
        <v>22</v>
      </c>
      <c r="K18" s="39" t="s">
        <v>23</v>
      </c>
      <c r="L18" s="40"/>
      <c r="R18" s="32"/>
      <c r="S18" s="41"/>
      <c r="X18" s="33"/>
      <c r="Y18" s="176" t="s">
        <v>70</v>
      </c>
      <c r="Z18" s="33"/>
      <c r="AA18" s="33"/>
      <c r="AB18" s="33"/>
      <c r="AC18" s="33"/>
      <c r="AD18" s="33"/>
      <c r="AE18" s="33"/>
    </row>
    <row r="19" spans="2:31" s="14" customFormat="1" ht="42.6" customHeight="1" x14ac:dyDescent="0.3">
      <c r="B19" s="31"/>
      <c r="C19" s="237" t="s">
        <v>24</v>
      </c>
      <c r="D19" s="238"/>
      <c r="E19" s="42" t="s">
        <v>25</v>
      </c>
      <c r="F19" s="43"/>
      <c r="G19" s="43"/>
      <c r="H19" s="43"/>
      <c r="I19" s="43"/>
      <c r="J19" s="43"/>
      <c r="K19" s="44"/>
      <c r="L19" s="45"/>
      <c r="M19" s="46"/>
      <c r="O19" s="47"/>
      <c r="R19" s="32"/>
      <c r="X19" s="33"/>
      <c r="Y19" s="176" t="s">
        <v>71</v>
      </c>
      <c r="Z19" s="33"/>
      <c r="AA19" s="33"/>
      <c r="AB19" s="33"/>
      <c r="AC19" s="33"/>
      <c r="AD19" s="33"/>
      <c r="AE19" s="33"/>
    </row>
    <row r="20" spans="2:31" s="14" customFormat="1" ht="42.6" customHeight="1" x14ac:dyDescent="0.3">
      <c r="B20" s="31"/>
      <c r="C20" s="227" t="s">
        <v>26</v>
      </c>
      <c r="D20" s="228"/>
      <c r="E20" s="42" t="s">
        <v>27</v>
      </c>
      <c r="F20" s="43"/>
      <c r="G20" s="43"/>
      <c r="H20" s="43"/>
      <c r="I20" s="43"/>
      <c r="J20" s="43"/>
      <c r="K20" s="44"/>
      <c r="L20" s="45"/>
      <c r="M20" s="46"/>
      <c r="O20" s="47"/>
      <c r="R20" s="32"/>
      <c r="X20" s="33"/>
      <c r="Y20" s="176" t="s">
        <v>72</v>
      </c>
      <c r="Z20" s="33"/>
      <c r="AA20" s="33"/>
      <c r="AB20" s="33"/>
      <c r="AC20" s="33"/>
      <c r="AD20" s="33"/>
      <c r="AE20" s="33"/>
    </row>
    <row r="21" spans="2:31" s="14" customFormat="1" ht="42.6" customHeight="1" x14ac:dyDescent="0.25">
      <c r="B21" s="31"/>
      <c r="C21" s="227" t="s">
        <v>28</v>
      </c>
      <c r="D21" s="228"/>
      <c r="E21" s="42">
        <v>10</v>
      </c>
      <c r="F21" s="43"/>
      <c r="G21" s="43"/>
      <c r="H21" s="43"/>
      <c r="I21" s="43"/>
      <c r="J21" s="43"/>
      <c r="K21" s="44"/>
      <c r="L21" s="45"/>
      <c r="M21" s="46"/>
      <c r="O21" s="47"/>
      <c r="R21" s="32"/>
      <c r="X21" s="33"/>
      <c r="Y21" s="33"/>
      <c r="Z21" s="33"/>
      <c r="AA21" s="33"/>
      <c r="AB21" s="33"/>
      <c r="AC21" s="33"/>
      <c r="AD21" s="33"/>
    </row>
    <row r="22" spans="2:31" s="14" customFormat="1" ht="64.5" customHeight="1" x14ac:dyDescent="0.25">
      <c r="B22" s="31"/>
      <c r="C22" s="239" t="s">
        <v>29</v>
      </c>
      <c r="D22" s="240"/>
      <c r="E22" s="48" t="s">
        <v>71</v>
      </c>
      <c r="F22" s="43"/>
      <c r="G22" s="43"/>
      <c r="H22" s="43"/>
      <c r="I22" s="43"/>
      <c r="J22" s="43"/>
      <c r="K22" s="44"/>
      <c r="L22" s="45"/>
      <c r="M22" s="46"/>
      <c r="O22" s="47"/>
      <c r="R22" s="32"/>
      <c r="X22" s="33"/>
      <c r="Y22" s="174"/>
      <c r="Z22" s="33"/>
      <c r="AA22" s="33"/>
      <c r="AB22" s="33"/>
      <c r="AC22" s="33"/>
      <c r="AD22" s="33"/>
    </row>
    <row r="23" spans="2:31" s="14" customFormat="1" ht="42.6" customHeight="1" x14ac:dyDescent="0.25">
      <c r="B23" s="31"/>
      <c r="C23" s="227" t="s">
        <v>30</v>
      </c>
      <c r="D23" s="228"/>
      <c r="E23" s="42" t="s">
        <v>31</v>
      </c>
      <c r="F23" s="43"/>
      <c r="G23" s="43"/>
      <c r="H23" s="43"/>
      <c r="I23" s="43"/>
      <c r="J23" s="43"/>
      <c r="K23" s="44"/>
      <c r="L23" s="45"/>
      <c r="M23" s="46"/>
      <c r="O23" s="47"/>
      <c r="R23" s="32"/>
      <c r="X23" s="33"/>
      <c r="Y23" s="174"/>
      <c r="Z23" s="33"/>
      <c r="AA23" s="33"/>
      <c r="AB23" s="33"/>
      <c r="AC23" s="33"/>
      <c r="AD23" s="33"/>
    </row>
    <row r="24" spans="2:31" s="14" customFormat="1" ht="42.6" customHeight="1" x14ac:dyDescent="0.25">
      <c r="B24" s="31"/>
      <c r="C24" s="227" t="s">
        <v>32</v>
      </c>
      <c r="D24" s="228"/>
      <c r="E24" s="42" t="s">
        <v>33</v>
      </c>
      <c r="F24" s="43"/>
      <c r="G24" s="43"/>
      <c r="H24" s="43"/>
      <c r="I24" s="43"/>
      <c r="J24" s="43"/>
      <c r="K24" s="44"/>
      <c r="L24" s="45"/>
      <c r="M24" s="46"/>
      <c r="O24" s="47"/>
      <c r="R24" s="32"/>
      <c r="X24" s="33"/>
      <c r="Y24" s="174"/>
      <c r="Z24" s="33"/>
      <c r="AA24" s="33"/>
      <c r="AB24" s="33"/>
      <c r="AC24" s="33"/>
      <c r="AD24" s="33"/>
    </row>
    <row r="25" spans="2:31" s="14" customFormat="1" ht="42.6" customHeight="1" x14ac:dyDescent="0.25">
      <c r="B25" s="31"/>
      <c r="C25" s="239" t="s">
        <v>34</v>
      </c>
      <c r="D25" s="240"/>
      <c r="E25" s="49" t="s">
        <v>35</v>
      </c>
      <c r="F25" s="50"/>
      <c r="G25" s="50"/>
      <c r="H25" s="50"/>
      <c r="I25" s="50"/>
      <c r="J25" s="50"/>
      <c r="K25" s="51"/>
      <c r="L25" s="45"/>
      <c r="M25" s="46"/>
      <c r="O25" s="47"/>
      <c r="R25" s="32"/>
      <c r="X25" s="33"/>
      <c r="Y25" s="174"/>
      <c r="Z25" s="33"/>
      <c r="AA25" s="33"/>
      <c r="AB25" s="33"/>
      <c r="AC25" s="33"/>
      <c r="AD25" s="33"/>
    </row>
    <row r="26" spans="2:31" s="14" customFormat="1" ht="42.6" customHeight="1" thickBot="1" x14ac:dyDescent="0.3">
      <c r="B26" s="31"/>
      <c r="C26" s="251" t="s">
        <v>36</v>
      </c>
      <c r="D26" s="252"/>
      <c r="E26" s="52">
        <v>0</v>
      </c>
      <c r="F26" s="53"/>
      <c r="G26" s="53"/>
      <c r="H26" s="53"/>
      <c r="I26" s="53"/>
      <c r="J26" s="53"/>
      <c r="K26" s="54"/>
      <c r="L26" s="55"/>
      <c r="M26" s="56"/>
      <c r="O26" s="57"/>
      <c r="R26" s="32"/>
      <c r="X26" s="33"/>
      <c r="Y26" s="174"/>
      <c r="Z26" s="33"/>
      <c r="AA26" s="33"/>
      <c r="AB26" s="33"/>
      <c r="AC26" s="33"/>
      <c r="AD26" s="33"/>
    </row>
    <row r="27" spans="2:31" s="14" customFormat="1" ht="46.35" customHeight="1" thickBot="1" x14ac:dyDescent="0.3">
      <c r="B27" s="31"/>
      <c r="C27" s="253"/>
      <c r="D27" s="253"/>
      <c r="E27" s="58"/>
      <c r="F27" s="58"/>
      <c r="G27" s="58"/>
      <c r="H27" s="59"/>
      <c r="I27" s="59"/>
      <c r="J27" s="60"/>
      <c r="K27" s="60"/>
      <c r="L27" s="60"/>
      <c r="M27" s="60"/>
      <c r="R27" s="32"/>
      <c r="X27" s="33"/>
      <c r="Y27" s="174"/>
      <c r="Z27" s="33"/>
      <c r="AA27" s="33"/>
      <c r="AB27" s="33"/>
      <c r="AC27" s="33"/>
      <c r="AD27" s="33"/>
    </row>
    <row r="28" spans="2:31" s="14" customFormat="1" ht="33.950000000000003" customHeight="1" thickBot="1" x14ac:dyDescent="0.3">
      <c r="B28" s="31"/>
      <c r="C28" s="61"/>
      <c r="D28" s="61"/>
      <c r="E28" s="234" t="s">
        <v>37</v>
      </c>
      <c r="F28" s="235"/>
      <c r="G28" s="235"/>
      <c r="H28" s="235"/>
      <c r="I28" s="235"/>
      <c r="J28" s="235"/>
      <c r="K28" s="236"/>
      <c r="L28" s="60"/>
      <c r="M28" s="60"/>
      <c r="R28" s="32"/>
      <c r="X28" s="33"/>
      <c r="Y28" s="174"/>
      <c r="Z28" s="33"/>
      <c r="AA28" s="33"/>
      <c r="AB28" s="33"/>
      <c r="AC28" s="33"/>
      <c r="AD28" s="33"/>
    </row>
    <row r="29" spans="2:31" s="14" customFormat="1" ht="48.2" customHeight="1" thickBot="1" x14ac:dyDescent="0.3">
      <c r="B29" s="31"/>
      <c r="C29" s="61"/>
      <c r="D29" s="61"/>
      <c r="E29" s="62" t="s">
        <v>19</v>
      </c>
      <c r="F29" s="63" t="s">
        <v>20</v>
      </c>
      <c r="G29" s="63" t="s">
        <v>21</v>
      </c>
      <c r="H29" s="63" t="s">
        <v>22</v>
      </c>
      <c r="I29" s="63" t="s">
        <v>23</v>
      </c>
      <c r="J29" s="63" t="s">
        <v>22</v>
      </c>
      <c r="K29" s="64" t="s">
        <v>38</v>
      </c>
      <c r="L29" s="65" t="s">
        <v>39</v>
      </c>
      <c r="M29" s="60"/>
      <c r="N29" s="66"/>
      <c r="O29" s="67"/>
      <c r="P29" s="67"/>
      <c r="Q29" s="68"/>
      <c r="R29" s="32"/>
      <c r="X29" s="33"/>
      <c r="Y29" s="174"/>
      <c r="Z29" s="33"/>
      <c r="AA29" s="33"/>
      <c r="AB29" s="33"/>
      <c r="AC29" s="33"/>
      <c r="AD29" s="33"/>
    </row>
    <row r="30" spans="2:31" s="14" customFormat="1" ht="34.5" customHeight="1" x14ac:dyDescent="0.25">
      <c r="B30" s="31"/>
      <c r="C30" s="224" t="s">
        <v>83</v>
      </c>
      <c r="D30" s="69" t="s">
        <v>40</v>
      </c>
      <c r="E30" s="70"/>
      <c r="F30" s="70"/>
      <c r="G30" s="70"/>
      <c r="H30" s="70"/>
      <c r="I30" s="70"/>
      <c r="J30" s="70"/>
      <c r="K30" s="71"/>
      <c r="L30" s="72">
        <f t="shared" ref="L30:L36" si="0">SUM(E30:K30)</f>
        <v>0</v>
      </c>
      <c r="M30" s="73"/>
      <c r="N30" s="74"/>
      <c r="O30" s="179"/>
      <c r="P30" s="179"/>
      <c r="Q30" s="74"/>
      <c r="R30" s="32"/>
      <c r="X30" s="33"/>
      <c r="Y30" s="174"/>
      <c r="Z30" s="33"/>
      <c r="AA30" s="33"/>
      <c r="AB30" s="33"/>
      <c r="AC30" s="33"/>
      <c r="AD30" s="33"/>
    </row>
    <row r="31" spans="2:31" s="14" customFormat="1" ht="34.5" customHeight="1" x14ac:dyDescent="0.25">
      <c r="B31" s="31"/>
      <c r="C31" s="225"/>
      <c r="D31" s="76" t="s">
        <v>41</v>
      </c>
      <c r="E31" s="77"/>
      <c r="F31" s="77"/>
      <c r="G31" s="77"/>
      <c r="H31" s="77"/>
      <c r="I31" s="77"/>
      <c r="J31" s="77"/>
      <c r="K31" s="78"/>
      <c r="L31" s="79">
        <f t="shared" si="0"/>
        <v>0</v>
      </c>
      <c r="M31" s="73"/>
      <c r="N31" s="74"/>
      <c r="O31" s="179"/>
      <c r="P31" s="179"/>
      <c r="Q31" s="74"/>
      <c r="R31" s="32"/>
      <c r="X31" s="33"/>
      <c r="Y31" s="174"/>
      <c r="Z31" s="33"/>
      <c r="AA31" s="33"/>
      <c r="AB31" s="33"/>
      <c r="AC31" s="33"/>
      <c r="AD31" s="33"/>
    </row>
    <row r="32" spans="2:31" s="14" customFormat="1" ht="34.5" customHeight="1" thickBot="1" x14ac:dyDescent="0.3">
      <c r="B32" s="31"/>
      <c r="C32" s="226"/>
      <c r="D32" s="80" t="s">
        <v>39</v>
      </c>
      <c r="E32" s="166">
        <f>(E31+E30)*E$26</f>
        <v>0</v>
      </c>
      <c r="F32" s="166">
        <f t="shared" ref="F32:K32" si="1">(F31+F30)*F$26</f>
        <v>0</v>
      </c>
      <c r="G32" s="166">
        <f t="shared" si="1"/>
        <v>0</v>
      </c>
      <c r="H32" s="166">
        <f t="shared" si="1"/>
        <v>0</v>
      </c>
      <c r="I32" s="166">
        <f t="shared" si="1"/>
        <v>0</v>
      </c>
      <c r="J32" s="166">
        <f t="shared" si="1"/>
        <v>0</v>
      </c>
      <c r="K32" s="166">
        <f t="shared" si="1"/>
        <v>0</v>
      </c>
      <c r="L32" s="168">
        <f t="shared" si="0"/>
        <v>0</v>
      </c>
      <c r="M32" s="73"/>
      <c r="N32" s="81"/>
      <c r="O32" s="82"/>
      <c r="P32" s="83"/>
      <c r="Q32" s="84"/>
      <c r="R32" s="32"/>
      <c r="X32" s="33"/>
      <c r="Y32" s="174"/>
      <c r="Z32" s="33"/>
      <c r="AA32" s="33"/>
      <c r="AB32" s="33"/>
      <c r="AC32" s="33"/>
      <c r="AD32" s="33"/>
    </row>
    <row r="33" spans="2:30" s="14" customFormat="1" ht="34.5" customHeight="1" x14ac:dyDescent="0.25">
      <c r="B33" s="31"/>
      <c r="C33" s="224" t="s">
        <v>74</v>
      </c>
      <c r="D33" s="69" t="s">
        <v>40</v>
      </c>
      <c r="E33" s="70"/>
      <c r="F33" s="70"/>
      <c r="G33" s="70"/>
      <c r="H33" s="70"/>
      <c r="I33" s="70"/>
      <c r="J33" s="70"/>
      <c r="K33" s="70"/>
      <c r="L33" s="72">
        <f t="shared" si="0"/>
        <v>0</v>
      </c>
      <c r="M33" s="73"/>
      <c r="N33" s="74"/>
      <c r="O33" s="75"/>
      <c r="P33" s="75"/>
      <c r="Q33" s="74"/>
      <c r="R33" s="32"/>
      <c r="X33" s="33"/>
      <c r="Y33" s="174"/>
      <c r="Z33" s="33"/>
      <c r="AA33" s="33"/>
      <c r="AB33" s="33"/>
      <c r="AC33" s="33"/>
      <c r="AD33" s="33"/>
    </row>
    <row r="34" spans="2:30" s="14" customFormat="1" ht="34.5" customHeight="1" x14ac:dyDescent="0.25">
      <c r="B34" s="31"/>
      <c r="C34" s="225"/>
      <c r="D34" s="76" t="s">
        <v>41</v>
      </c>
      <c r="E34" s="77"/>
      <c r="F34" s="77"/>
      <c r="G34" s="77"/>
      <c r="H34" s="77"/>
      <c r="I34" s="77"/>
      <c r="J34" s="77"/>
      <c r="K34" s="77"/>
      <c r="L34" s="79">
        <f t="shared" si="0"/>
        <v>0</v>
      </c>
      <c r="M34" s="73"/>
      <c r="N34" s="74"/>
      <c r="O34" s="75"/>
      <c r="P34" s="75"/>
      <c r="Q34" s="74"/>
      <c r="R34" s="32"/>
      <c r="X34" s="33"/>
      <c r="Y34" s="174"/>
      <c r="Z34" s="33"/>
      <c r="AA34" s="33"/>
      <c r="AB34" s="33"/>
      <c r="AC34" s="33"/>
      <c r="AD34" s="33"/>
    </row>
    <row r="35" spans="2:30" s="14" customFormat="1" ht="34.5" customHeight="1" thickBot="1" x14ac:dyDescent="0.3">
      <c r="B35" s="31"/>
      <c r="C35" s="226"/>
      <c r="D35" s="80" t="s">
        <v>39</v>
      </c>
      <c r="E35" s="166">
        <f>(E34+E33)*E$26</f>
        <v>0</v>
      </c>
      <c r="F35" s="166">
        <f t="shared" ref="F35:K35" si="2">(F34+F33)*F$26</f>
        <v>0</v>
      </c>
      <c r="G35" s="166">
        <f t="shared" si="2"/>
        <v>0</v>
      </c>
      <c r="H35" s="166">
        <f t="shared" si="2"/>
        <v>0</v>
      </c>
      <c r="I35" s="166">
        <f t="shared" si="2"/>
        <v>0</v>
      </c>
      <c r="J35" s="166">
        <f t="shared" si="2"/>
        <v>0</v>
      </c>
      <c r="K35" s="166">
        <f t="shared" si="2"/>
        <v>0</v>
      </c>
      <c r="L35" s="168">
        <f t="shared" si="0"/>
        <v>0</v>
      </c>
      <c r="M35" s="73"/>
      <c r="N35" s="81"/>
      <c r="O35" s="82"/>
      <c r="P35" s="83"/>
      <c r="Q35" s="84"/>
      <c r="R35" s="32"/>
      <c r="X35" s="33"/>
      <c r="Y35" s="174"/>
      <c r="Z35" s="33"/>
      <c r="AA35" s="33"/>
      <c r="AB35" s="33"/>
      <c r="AC35" s="33"/>
      <c r="AD35" s="33"/>
    </row>
    <row r="36" spans="2:30" s="14" customFormat="1" ht="34.5" customHeight="1" x14ac:dyDescent="0.25">
      <c r="B36" s="31"/>
      <c r="C36" s="224" t="s">
        <v>75</v>
      </c>
      <c r="D36" s="69" t="s">
        <v>40</v>
      </c>
      <c r="E36" s="70"/>
      <c r="F36" s="70"/>
      <c r="G36" s="70"/>
      <c r="H36" s="70"/>
      <c r="I36" s="70"/>
      <c r="J36" s="70"/>
      <c r="K36" s="70"/>
      <c r="L36" s="85">
        <f t="shared" si="0"/>
        <v>0</v>
      </c>
      <c r="M36" s="73"/>
      <c r="N36" s="74"/>
      <c r="O36" s="75"/>
      <c r="P36" s="75"/>
      <c r="Q36" s="74"/>
      <c r="R36" s="32"/>
      <c r="X36" s="33"/>
      <c r="Y36" s="174"/>
      <c r="Z36" s="33"/>
      <c r="AA36" s="33"/>
      <c r="AB36" s="33"/>
      <c r="AC36" s="33"/>
      <c r="AD36" s="33"/>
    </row>
    <row r="37" spans="2:30" s="14" customFormat="1" ht="34.5" customHeight="1" x14ac:dyDescent="0.25">
      <c r="B37" s="31"/>
      <c r="C37" s="225"/>
      <c r="D37" s="76" t="s">
        <v>41</v>
      </c>
      <c r="E37" s="77"/>
      <c r="F37" s="77"/>
      <c r="G37" s="77"/>
      <c r="H37" s="77"/>
      <c r="I37" s="77"/>
      <c r="J37" s="77"/>
      <c r="K37" s="77"/>
      <c r="L37" s="79">
        <f t="shared" ref="L37:L38" si="3">SUM(E37:K37)</f>
        <v>0</v>
      </c>
      <c r="M37" s="73"/>
      <c r="N37" s="74"/>
      <c r="O37" s="75"/>
      <c r="P37" s="75"/>
      <c r="Q37" s="74"/>
      <c r="R37" s="32"/>
      <c r="X37" s="33"/>
      <c r="Y37" s="174"/>
      <c r="Z37" s="33"/>
      <c r="AA37" s="33"/>
      <c r="AB37" s="33"/>
      <c r="AC37" s="33"/>
      <c r="AD37" s="33"/>
    </row>
    <row r="38" spans="2:30" s="14" customFormat="1" ht="34.5" customHeight="1" thickBot="1" x14ac:dyDescent="0.3">
      <c r="B38" s="31"/>
      <c r="C38" s="226"/>
      <c r="D38" s="80" t="s">
        <v>39</v>
      </c>
      <c r="E38" s="166">
        <f>(E37+E36)*E$26</f>
        <v>0</v>
      </c>
      <c r="F38" s="166">
        <f t="shared" ref="F38:K38" si="4">(F37+F36)*F$26</f>
        <v>0</v>
      </c>
      <c r="G38" s="166">
        <f t="shared" si="4"/>
        <v>0</v>
      </c>
      <c r="H38" s="166">
        <f t="shared" si="4"/>
        <v>0</v>
      </c>
      <c r="I38" s="166">
        <f t="shared" si="4"/>
        <v>0</v>
      </c>
      <c r="J38" s="166">
        <f t="shared" si="4"/>
        <v>0</v>
      </c>
      <c r="K38" s="166">
        <f t="shared" si="4"/>
        <v>0</v>
      </c>
      <c r="L38" s="168">
        <f t="shared" si="3"/>
        <v>0</v>
      </c>
      <c r="M38" s="73"/>
      <c r="N38" s="81"/>
      <c r="O38" s="82"/>
      <c r="P38" s="83"/>
      <c r="Q38" s="84"/>
      <c r="R38" s="32"/>
      <c r="X38" s="33"/>
      <c r="Y38" s="174"/>
      <c r="Z38" s="33"/>
      <c r="AA38" s="33"/>
      <c r="AB38" s="33"/>
      <c r="AC38" s="33"/>
      <c r="AD38" s="33"/>
    </row>
    <row r="39" spans="2:30" s="14" customFormat="1" ht="9.1999999999999993" customHeight="1" thickBot="1" x14ac:dyDescent="0.3">
      <c r="B39" s="31"/>
      <c r="C39" s="86"/>
      <c r="D39" s="87"/>
      <c r="E39" s="88"/>
      <c r="F39" s="89"/>
      <c r="G39" s="88"/>
      <c r="H39" s="89"/>
      <c r="I39" s="88"/>
      <c r="J39" s="89"/>
      <c r="K39" s="90"/>
      <c r="L39" s="90"/>
      <c r="M39" s="87"/>
      <c r="N39" s="91"/>
      <c r="O39" s="92"/>
      <c r="P39" s="92"/>
      <c r="Q39" s="92"/>
      <c r="R39" s="32"/>
      <c r="X39" s="33"/>
      <c r="Y39" s="174"/>
      <c r="Z39" s="33"/>
      <c r="AA39" s="33"/>
      <c r="AB39" s="33"/>
      <c r="AC39" s="33"/>
      <c r="AD39" s="33"/>
    </row>
    <row r="40" spans="2:30" s="14" customFormat="1" ht="33.950000000000003" customHeight="1" thickBot="1" x14ac:dyDescent="0.3">
      <c r="B40" s="31"/>
      <c r="C40" s="249" t="s">
        <v>42</v>
      </c>
      <c r="D40" s="250"/>
      <c r="E40" s="93">
        <f>E33+E34+E36+E37+E30+E31</f>
        <v>0</v>
      </c>
      <c r="F40" s="93">
        <f t="shared" ref="F40:K40" si="5">F33+F34+F36+F37+F30+F31</f>
        <v>0</v>
      </c>
      <c r="G40" s="93">
        <f t="shared" si="5"/>
        <v>0</v>
      </c>
      <c r="H40" s="93">
        <f t="shared" si="5"/>
        <v>0</v>
      </c>
      <c r="I40" s="93">
        <f t="shared" si="5"/>
        <v>0</v>
      </c>
      <c r="J40" s="93">
        <f t="shared" si="5"/>
        <v>0</v>
      </c>
      <c r="K40" s="93">
        <f t="shared" si="5"/>
        <v>0</v>
      </c>
      <c r="L40" s="94">
        <f>L33+L34+L36+L37</f>
        <v>0</v>
      </c>
      <c r="M40" s="95"/>
      <c r="N40" s="95"/>
      <c r="O40" s="96"/>
      <c r="P40" s="96"/>
      <c r="Q40" s="96"/>
      <c r="R40" s="32"/>
      <c r="X40" s="33"/>
      <c r="Y40" s="174"/>
      <c r="Z40" s="33"/>
      <c r="AA40" s="33"/>
      <c r="AB40" s="33"/>
      <c r="AC40" s="33"/>
      <c r="AD40" s="33"/>
    </row>
    <row r="41" spans="2:30" s="14" customFormat="1" ht="33.950000000000003" customHeight="1" thickBot="1" x14ac:dyDescent="0.3">
      <c r="B41" s="31"/>
      <c r="C41" s="249" t="s">
        <v>43</v>
      </c>
      <c r="D41" s="250"/>
      <c r="E41" s="169">
        <f>E35+E38+E32</f>
        <v>0</v>
      </c>
      <c r="F41" s="169">
        <f t="shared" ref="F41:K41" si="6">F35+F38+F32</f>
        <v>0</v>
      </c>
      <c r="G41" s="169">
        <f t="shared" si="6"/>
        <v>0</v>
      </c>
      <c r="H41" s="169">
        <f t="shared" si="6"/>
        <v>0</v>
      </c>
      <c r="I41" s="169">
        <f t="shared" si="6"/>
        <v>0</v>
      </c>
      <c r="J41" s="169">
        <f t="shared" si="6"/>
        <v>0</v>
      </c>
      <c r="K41" s="169">
        <f t="shared" si="6"/>
        <v>0</v>
      </c>
      <c r="L41" s="170">
        <f>L35+L38</f>
        <v>0</v>
      </c>
      <c r="M41" s="95"/>
      <c r="N41" s="92"/>
      <c r="O41" s="97"/>
      <c r="P41" s="98"/>
      <c r="Q41" s="99"/>
      <c r="R41" s="32"/>
      <c r="X41" s="33"/>
      <c r="Y41" s="174"/>
      <c r="Z41" s="33"/>
      <c r="AA41" s="33"/>
      <c r="AB41" s="33"/>
      <c r="AC41" s="33"/>
      <c r="AD41" s="33"/>
    </row>
    <row r="42" spans="2:30" s="14" customFormat="1" ht="11.25" customHeight="1" thickBot="1" x14ac:dyDescent="0.3">
      <c r="B42" s="31"/>
      <c r="D42" s="100"/>
      <c r="E42" s="100"/>
      <c r="F42" s="101"/>
      <c r="G42" s="101"/>
      <c r="N42" s="96"/>
      <c r="O42" s="96"/>
      <c r="P42" s="96"/>
      <c r="Q42" s="96"/>
      <c r="R42" s="32"/>
      <c r="X42" s="33"/>
      <c r="Y42" s="174"/>
      <c r="Z42" s="33"/>
      <c r="AA42" s="33"/>
      <c r="AB42" s="33"/>
      <c r="AC42" s="33"/>
      <c r="AD42" s="33"/>
    </row>
    <row r="43" spans="2:30" s="14" customFormat="1" ht="43.35" customHeight="1" thickBot="1" x14ac:dyDescent="0.3">
      <c r="B43" s="31"/>
      <c r="C43" s="249" t="s">
        <v>44</v>
      </c>
      <c r="D43" s="250" t="s">
        <v>44</v>
      </c>
      <c r="E43" s="102"/>
      <c r="F43" s="101"/>
      <c r="G43" s="101"/>
      <c r="R43" s="32"/>
      <c r="X43" s="33"/>
      <c r="Y43" s="174"/>
      <c r="Z43" s="33"/>
      <c r="AA43" s="33"/>
      <c r="AB43" s="33"/>
      <c r="AC43" s="33"/>
      <c r="AD43" s="33"/>
    </row>
    <row r="44" spans="2:30" s="14" customFormat="1" ht="43.35" customHeight="1" thickBot="1" x14ac:dyDescent="0.3">
      <c r="B44" s="31"/>
      <c r="C44" s="249" t="s">
        <v>65</v>
      </c>
      <c r="D44" s="250"/>
      <c r="E44" s="171"/>
      <c r="F44" s="101"/>
      <c r="G44" s="101"/>
      <c r="R44" s="32"/>
      <c r="X44" s="33"/>
      <c r="Y44" s="174"/>
      <c r="Z44" s="33"/>
      <c r="AA44" s="33"/>
      <c r="AB44" s="33"/>
      <c r="AC44" s="33"/>
      <c r="AD44" s="33"/>
    </row>
    <row r="45" spans="2:30" s="14" customFormat="1" ht="43.35" customHeight="1" thickBot="1" x14ac:dyDescent="0.3">
      <c r="B45" s="31"/>
      <c r="C45" s="249" t="s">
        <v>45</v>
      </c>
      <c r="D45" s="250"/>
      <c r="E45" s="256">
        <f>L41-(L41*E44)</f>
        <v>0</v>
      </c>
      <c r="F45" s="257"/>
      <c r="G45" s="257"/>
      <c r="H45" s="257"/>
      <c r="I45" s="257"/>
      <c r="J45" s="257"/>
      <c r="K45" s="257"/>
      <c r="L45" s="258"/>
      <c r="R45" s="32"/>
      <c r="X45" s="33"/>
      <c r="Y45" s="174"/>
      <c r="Z45" s="33"/>
      <c r="AA45" s="33"/>
      <c r="AB45" s="33"/>
      <c r="AC45" s="33"/>
      <c r="AD45" s="33"/>
    </row>
    <row r="46" spans="2:30" s="14" customFormat="1" ht="46.35" customHeight="1" thickBot="1" x14ac:dyDescent="0.3">
      <c r="B46" s="31"/>
      <c r="C46" s="249" t="s">
        <v>46</v>
      </c>
      <c r="D46" s="250"/>
      <c r="E46" s="259">
        <f>E45+(E45*E43)</f>
        <v>0</v>
      </c>
      <c r="F46" s="260"/>
      <c r="G46" s="260"/>
      <c r="H46" s="260"/>
      <c r="I46" s="260"/>
      <c r="J46" s="260"/>
      <c r="K46" s="260"/>
      <c r="L46" s="261"/>
      <c r="R46" s="32"/>
      <c r="X46" s="33"/>
      <c r="Y46" s="174"/>
      <c r="Z46" s="33"/>
      <c r="AA46" s="33"/>
      <c r="AB46" s="33"/>
      <c r="AC46" s="33"/>
      <c r="AD46" s="33"/>
    </row>
    <row r="47" spans="2:30" s="14" customFormat="1" ht="21" customHeight="1" thickBot="1" x14ac:dyDescent="0.3">
      <c r="B47" s="31"/>
      <c r="D47" s="100"/>
      <c r="E47" s="100"/>
      <c r="F47" s="101"/>
      <c r="G47" s="101"/>
      <c r="N47" s="96"/>
      <c r="O47" s="96"/>
      <c r="P47" s="96"/>
      <c r="Q47" s="96"/>
      <c r="R47" s="32"/>
      <c r="X47" s="33"/>
      <c r="Y47" s="174"/>
      <c r="Z47" s="33"/>
      <c r="AA47" s="33"/>
      <c r="AB47" s="33"/>
      <c r="AC47" s="33"/>
      <c r="AD47" s="33"/>
    </row>
    <row r="48" spans="2:30" s="14" customFormat="1" ht="16.5" customHeight="1" x14ac:dyDescent="0.25">
      <c r="B48" s="31"/>
      <c r="C48" s="103"/>
      <c r="D48" s="104"/>
      <c r="E48" s="104"/>
      <c r="F48" s="105"/>
      <c r="G48" s="105"/>
      <c r="H48" s="103"/>
      <c r="I48" s="103"/>
      <c r="J48" s="103"/>
      <c r="K48" s="103"/>
      <c r="L48" s="103"/>
      <c r="N48" s="106"/>
      <c r="O48" s="106"/>
      <c r="P48" s="106"/>
      <c r="Q48" s="99"/>
      <c r="R48" s="32"/>
      <c r="X48" s="33"/>
      <c r="Y48" s="174"/>
      <c r="Z48" s="33"/>
      <c r="AA48" s="33"/>
      <c r="AB48" s="33"/>
      <c r="AC48" s="33"/>
      <c r="AD48" s="33"/>
    </row>
    <row r="49" spans="2:30" s="14" customFormat="1" ht="103.5" customHeight="1" x14ac:dyDescent="0.25">
      <c r="B49" s="31"/>
      <c r="C49" s="262" t="s">
        <v>76</v>
      </c>
      <c r="D49" s="262"/>
      <c r="E49" s="262"/>
      <c r="F49" s="262"/>
      <c r="G49" s="262"/>
      <c r="H49" s="262"/>
      <c r="I49" s="262"/>
      <c r="J49" s="262"/>
      <c r="K49" s="262"/>
      <c r="L49" s="262"/>
      <c r="M49" s="107"/>
      <c r="N49" s="108"/>
      <c r="O49" s="108"/>
      <c r="R49" s="32"/>
      <c r="X49" s="33"/>
      <c r="Y49" s="174"/>
      <c r="Z49" s="33"/>
      <c r="AA49" s="33"/>
      <c r="AB49" s="33"/>
      <c r="AC49" s="33"/>
      <c r="AD49" s="33"/>
    </row>
    <row r="50" spans="2:30" s="14" customFormat="1" ht="7.5" customHeight="1" thickBot="1" x14ac:dyDescent="0.3">
      <c r="B50" s="31"/>
      <c r="D50" s="109"/>
      <c r="E50" s="109"/>
      <c r="F50" s="108"/>
      <c r="G50" s="108"/>
      <c r="H50" s="110"/>
      <c r="I50" s="110"/>
      <c r="J50" s="111"/>
      <c r="K50" s="111"/>
      <c r="L50" s="111"/>
      <c r="M50" s="108"/>
      <c r="R50" s="32"/>
      <c r="X50" s="33"/>
      <c r="Y50" s="174"/>
      <c r="Z50" s="33"/>
      <c r="AA50" s="33"/>
      <c r="AB50" s="33"/>
      <c r="AC50" s="33"/>
      <c r="AD50" s="33"/>
    </row>
    <row r="51" spans="2:30" s="14" customFormat="1" ht="31.35" customHeight="1" thickBot="1" x14ac:dyDescent="0.3">
      <c r="B51" s="31"/>
      <c r="D51" s="109"/>
      <c r="E51" s="234" t="s">
        <v>47</v>
      </c>
      <c r="F51" s="235"/>
      <c r="G51" s="235"/>
      <c r="H51" s="235"/>
      <c r="I51" s="235"/>
      <c r="J51" s="235"/>
      <c r="K51" s="236"/>
      <c r="L51" s="111"/>
      <c r="M51" s="108"/>
      <c r="R51" s="32"/>
      <c r="X51" s="33"/>
      <c r="Y51" s="174"/>
      <c r="Z51" s="33"/>
      <c r="AA51" s="33"/>
      <c r="AB51" s="33"/>
      <c r="AC51" s="33"/>
      <c r="AD51" s="33"/>
    </row>
    <row r="52" spans="2:30" s="14" customFormat="1" ht="37.700000000000003" customHeight="1" thickBot="1" x14ac:dyDescent="0.3">
      <c r="B52" s="31"/>
      <c r="C52" s="263" t="s">
        <v>48</v>
      </c>
      <c r="D52" s="264"/>
      <c r="E52" s="112" t="str">
        <f t="shared" ref="E52:K52" si="7">E18</f>
        <v>PROFIL 1</v>
      </c>
      <c r="F52" s="113" t="str">
        <f t="shared" si="7"/>
        <v>PROFIL 2</v>
      </c>
      <c r="G52" s="113" t="str">
        <f t="shared" si="7"/>
        <v>PROFIL 3</v>
      </c>
      <c r="H52" s="113" t="str">
        <f t="shared" si="7"/>
        <v>PROFIL 4</v>
      </c>
      <c r="I52" s="113" t="str">
        <f t="shared" si="7"/>
        <v>PROFIL 5</v>
      </c>
      <c r="J52" s="113" t="str">
        <f t="shared" si="7"/>
        <v>PROFIL 4</v>
      </c>
      <c r="K52" s="113" t="str">
        <f t="shared" si="7"/>
        <v>PROFIL 5</v>
      </c>
      <c r="L52" s="114" t="str">
        <f>L29</f>
        <v>TOTAL</v>
      </c>
      <c r="R52" s="32"/>
      <c r="X52" s="33"/>
      <c r="Y52" s="174"/>
      <c r="Z52" s="33"/>
      <c r="AA52" s="33"/>
      <c r="AB52" s="33"/>
      <c r="AC52" s="33"/>
      <c r="AD52" s="33"/>
    </row>
    <row r="53" spans="2:30" s="14" customFormat="1" ht="79.5" customHeight="1" x14ac:dyDescent="0.25">
      <c r="B53" s="31"/>
      <c r="C53" s="265" t="s">
        <v>49</v>
      </c>
      <c r="D53" s="266"/>
      <c r="E53" s="115"/>
      <c r="F53" s="115"/>
      <c r="G53" s="115"/>
      <c r="H53" s="115"/>
      <c r="I53" s="115"/>
      <c r="J53" s="115"/>
      <c r="K53" s="115"/>
      <c r="L53" s="116" t="s">
        <v>50</v>
      </c>
      <c r="N53" s="75"/>
      <c r="O53" s="75"/>
      <c r="P53" s="75"/>
      <c r="R53" s="32"/>
      <c r="X53" s="33"/>
      <c r="Y53" s="174"/>
      <c r="Z53" s="33"/>
      <c r="AA53" s="33"/>
      <c r="AB53" s="33"/>
      <c r="AC53" s="33"/>
      <c r="AD53" s="33"/>
    </row>
    <row r="54" spans="2:30" s="14" customFormat="1" ht="43.35" customHeight="1" x14ac:dyDescent="0.25">
      <c r="B54" s="31"/>
      <c r="C54" s="267" t="s">
        <v>51</v>
      </c>
      <c r="D54" s="268"/>
      <c r="E54" s="117"/>
      <c r="F54" s="117"/>
      <c r="G54" s="117"/>
      <c r="H54" s="117"/>
      <c r="I54" s="117"/>
      <c r="J54" s="117"/>
      <c r="K54" s="117"/>
      <c r="L54" s="118">
        <f>SUM(E54:K54)</f>
        <v>0</v>
      </c>
      <c r="N54" s="119"/>
      <c r="O54" s="120"/>
      <c r="P54" s="119"/>
      <c r="R54" s="32"/>
      <c r="X54" s="33"/>
      <c r="Y54" s="174"/>
      <c r="Z54" s="33"/>
      <c r="AA54" s="33"/>
      <c r="AB54" s="33"/>
      <c r="AC54" s="33"/>
      <c r="AD54" s="33"/>
    </row>
    <row r="55" spans="2:30" s="14" customFormat="1" ht="43.35" customHeight="1" thickBot="1" x14ac:dyDescent="0.3">
      <c r="B55" s="31"/>
      <c r="C55" s="254" t="s">
        <v>52</v>
      </c>
      <c r="D55" s="255"/>
      <c r="E55" s="121">
        <f>E53*E54</f>
        <v>0</v>
      </c>
      <c r="F55" s="121">
        <f t="shared" ref="F55:K55" si="8">F53*F54</f>
        <v>0</v>
      </c>
      <c r="G55" s="121">
        <f t="shared" si="8"/>
        <v>0</v>
      </c>
      <c r="H55" s="121">
        <f>H53*H54</f>
        <v>0</v>
      </c>
      <c r="I55" s="121">
        <f t="shared" si="8"/>
        <v>0</v>
      </c>
      <c r="J55" s="121">
        <f t="shared" si="8"/>
        <v>0</v>
      </c>
      <c r="K55" s="121">
        <f t="shared" si="8"/>
        <v>0</v>
      </c>
      <c r="L55" s="122">
        <f>SUM(E55:K55)</f>
        <v>0</v>
      </c>
      <c r="N55" s="96"/>
      <c r="O55" s="96"/>
      <c r="P55" s="96"/>
      <c r="Q55" s="96"/>
      <c r="R55" s="32"/>
      <c r="X55" s="33"/>
      <c r="Y55" s="174"/>
      <c r="Z55" s="33"/>
      <c r="AA55" s="33"/>
      <c r="AB55" s="33"/>
      <c r="AC55" s="33"/>
      <c r="AD55" s="33"/>
    </row>
    <row r="56" spans="2:30" s="14" customFormat="1" ht="9.1999999999999993" customHeight="1" thickBot="1" x14ac:dyDescent="0.3">
      <c r="B56" s="31"/>
      <c r="D56" s="123"/>
      <c r="E56" s="124"/>
      <c r="F56" s="124"/>
      <c r="G56" s="124"/>
      <c r="H56" s="124"/>
      <c r="I56" s="124"/>
      <c r="J56" s="124"/>
      <c r="K56" s="124"/>
      <c r="L56" s="124"/>
      <c r="N56" s="96"/>
      <c r="O56" s="96"/>
      <c r="P56" s="96"/>
      <c r="Q56" s="96"/>
      <c r="R56" s="32"/>
      <c r="X56" s="33"/>
      <c r="Y56" s="174"/>
      <c r="Z56" s="33"/>
      <c r="AA56" s="33"/>
      <c r="AB56" s="33"/>
      <c r="AC56" s="33"/>
      <c r="AD56" s="33"/>
    </row>
    <row r="57" spans="2:30" s="14" customFormat="1" ht="43.9" customHeight="1" x14ac:dyDescent="0.25">
      <c r="B57" s="31"/>
      <c r="C57" s="265" t="s">
        <v>53</v>
      </c>
      <c r="D57" s="266"/>
      <c r="E57" s="115"/>
      <c r="F57" s="115"/>
      <c r="G57" s="115"/>
      <c r="H57" s="115"/>
      <c r="I57" s="115"/>
      <c r="J57" s="115"/>
      <c r="K57" s="115"/>
      <c r="L57" s="125" t="s">
        <v>50</v>
      </c>
      <c r="N57" s="96"/>
      <c r="O57" s="96"/>
      <c r="P57" s="96"/>
      <c r="Q57" s="96"/>
      <c r="R57" s="32"/>
      <c r="X57" s="33"/>
      <c r="Y57" s="174"/>
      <c r="Z57" s="33"/>
      <c r="AA57" s="33"/>
      <c r="AB57" s="33"/>
      <c r="AC57" s="33"/>
      <c r="AD57" s="33"/>
    </row>
    <row r="58" spans="2:30" s="14" customFormat="1" ht="43.9" customHeight="1" x14ac:dyDescent="0.25">
      <c r="B58" s="31"/>
      <c r="C58" s="267" t="s">
        <v>54</v>
      </c>
      <c r="D58" s="268"/>
      <c r="E58" s="117"/>
      <c r="F58" s="117"/>
      <c r="G58" s="117"/>
      <c r="H58" s="117"/>
      <c r="I58" s="117"/>
      <c r="J58" s="117"/>
      <c r="K58" s="117"/>
      <c r="L58" s="126">
        <f>SUM(E58:K58)</f>
        <v>0</v>
      </c>
      <c r="N58" s="96"/>
      <c r="O58" s="96"/>
      <c r="P58" s="96"/>
      <c r="Q58" s="96"/>
      <c r="R58" s="32"/>
      <c r="X58" s="33"/>
      <c r="Y58" s="174"/>
      <c r="Z58" s="33"/>
      <c r="AA58" s="33"/>
      <c r="AB58" s="33"/>
      <c r="AC58" s="33"/>
      <c r="AD58" s="33"/>
    </row>
    <row r="59" spans="2:30" s="14" customFormat="1" ht="43.9" customHeight="1" thickBot="1" x14ac:dyDescent="0.3">
      <c r="B59" s="31"/>
      <c r="C59" s="254" t="s">
        <v>52</v>
      </c>
      <c r="D59" s="255"/>
      <c r="E59" s="121">
        <f t="shared" ref="E59:K59" si="9">E57*E58</f>
        <v>0</v>
      </c>
      <c r="F59" s="121">
        <f>F57*F58</f>
        <v>0</v>
      </c>
      <c r="G59" s="121">
        <f t="shared" si="9"/>
        <v>0</v>
      </c>
      <c r="H59" s="121">
        <f t="shared" si="9"/>
        <v>0</v>
      </c>
      <c r="I59" s="121">
        <f>I57*I58</f>
        <v>0</v>
      </c>
      <c r="J59" s="121">
        <f t="shared" si="9"/>
        <v>0</v>
      </c>
      <c r="K59" s="121">
        <f t="shared" si="9"/>
        <v>0</v>
      </c>
      <c r="L59" s="127">
        <f>SUM(E59:K59)</f>
        <v>0</v>
      </c>
      <c r="N59" s="96"/>
      <c r="O59" s="96"/>
      <c r="P59" s="96"/>
      <c r="Q59" s="96"/>
      <c r="R59" s="32"/>
      <c r="X59" s="33"/>
      <c r="Y59" s="174"/>
      <c r="Z59" s="33"/>
      <c r="AA59" s="33"/>
      <c r="AB59" s="33"/>
      <c r="AC59" s="33"/>
      <c r="AD59" s="33"/>
    </row>
    <row r="60" spans="2:30" s="14" customFormat="1" ht="12.75" customHeight="1" x14ac:dyDescent="0.25">
      <c r="B60" s="31"/>
      <c r="D60" s="123"/>
      <c r="E60" s="124"/>
      <c r="F60" s="124"/>
      <c r="G60" s="124"/>
      <c r="H60" s="124"/>
      <c r="I60" s="124"/>
      <c r="J60" s="124"/>
      <c r="K60" s="124"/>
      <c r="L60" s="124"/>
      <c r="N60" s="96"/>
      <c r="O60" s="96"/>
      <c r="P60" s="96"/>
      <c r="Q60" s="96"/>
      <c r="R60" s="32"/>
      <c r="X60" s="33"/>
      <c r="Y60" s="174"/>
      <c r="Z60" s="33"/>
      <c r="AA60" s="33"/>
      <c r="AB60" s="33"/>
      <c r="AC60" s="33"/>
      <c r="AD60" s="33"/>
    </row>
    <row r="61" spans="2:30" s="14" customFormat="1" ht="9.75" customHeight="1" x14ac:dyDescent="0.25">
      <c r="B61" s="31"/>
      <c r="D61" s="123"/>
      <c r="E61" s="124"/>
      <c r="F61" s="124"/>
      <c r="G61" s="124"/>
      <c r="H61" s="124"/>
      <c r="I61" s="124"/>
      <c r="J61" s="124"/>
      <c r="K61" s="124"/>
      <c r="L61" s="124"/>
      <c r="N61" s="96"/>
      <c r="O61" s="128"/>
      <c r="P61" s="128"/>
      <c r="Q61" s="128"/>
      <c r="R61" s="32"/>
      <c r="X61" s="33"/>
      <c r="Y61" s="174"/>
      <c r="Z61" s="33"/>
      <c r="AA61" s="33"/>
      <c r="AB61" s="33"/>
      <c r="AC61" s="33"/>
      <c r="AD61" s="33"/>
    </row>
    <row r="62" spans="2:30" s="14" customFormat="1" ht="40.15" customHeight="1" x14ac:dyDescent="0.25">
      <c r="B62" s="31"/>
      <c r="C62" s="270" t="s">
        <v>77</v>
      </c>
      <c r="D62" s="269"/>
      <c r="E62" s="129"/>
      <c r="F62" s="124"/>
      <c r="G62" s="124"/>
      <c r="H62" s="124"/>
      <c r="I62" s="124"/>
      <c r="J62" s="124"/>
      <c r="K62" s="124"/>
      <c r="L62" s="124"/>
      <c r="N62" s="130"/>
      <c r="O62" s="128"/>
      <c r="P62" s="128"/>
      <c r="Q62" s="128"/>
      <c r="R62" s="32"/>
      <c r="X62" s="33"/>
      <c r="Y62" s="174"/>
      <c r="Z62" s="33"/>
      <c r="AA62" s="33"/>
      <c r="AB62" s="33"/>
      <c r="AC62" s="33"/>
      <c r="AD62" s="33"/>
    </row>
    <row r="63" spans="2:30" s="14" customFormat="1" ht="40.15" customHeight="1" x14ac:dyDescent="0.25">
      <c r="B63" s="31"/>
      <c r="C63" s="131" t="s">
        <v>56</v>
      </c>
      <c r="D63" s="132"/>
      <c r="E63" s="133"/>
      <c r="F63" s="124"/>
      <c r="G63" s="124"/>
      <c r="H63" s="124"/>
      <c r="I63" s="124"/>
      <c r="J63" s="124"/>
      <c r="K63" s="124"/>
      <c r="L63" s="124"/>
      <c r="N63" s="96"/>
      <c r="O63" s="128"/>
      <c r="P63" s="128"/>
      <c r="Q63" s="128"/>
      <c r="R63" s="32"/>
      <c r="X63" s="33"/>
      <c r="Y63" s="174"/>
      <c r="Z63" s="33"/>
      <c r="AA63" s="33"/>
      <c r="AB63" s="33"/>
      <c r="AC63" s="33"/>
      <c r="AD63" s="33"/>
    </row>
    <row r="64" spans="2:30" s="14" customFormat="1" ht="40.15" customHeight="1" x14ac:dyDescent="0.25">
      <c r="B64" s="31"/>
      <c r="C64" s="131" t="s">
        <v>57</v>
      </c>
      <c r="D64" s="132"/>
      <c r="E64" s="133"/>
      <c r="F64" s="124"/>
      <c r="G64" s="124"/>
      <c r="H64" s="124"/>
      <c r="I64" s="124"/>
      <c r="J64" s="124"/>
      <c r="K64" s="124"/>
      <c r="L64" s="124"/>
      <c r="N64" s="96"/>
      <c r="O64" s="128"/>
      <c r="P64" s="128"/>
      <c r="Q64" s="128"/>
      <c r="R64" s="32"/>
      <c r="X64" s="33"/>
      <c r="Y64" s="174"/>
      <c r="Z64" s="33"/>
      <c r="AA64" s="33"/>
      <c r="AB64" s="33"/>
      <c r="AC64" s="33"/>
      <c r="AD64" s="33"/>
    </row>
    <row r="65" spans="2:31" s="14" customFormat="1" ht="40.15" customHeight="1" x14ac:dyDescent="0.25">
      <c r="B65" s="31"/>
      <c r="C65" s="131" t="s">
        <v>58</v>
      </c>
      <c r="D65" s="132"/>
      <c r="E65" s="133"/>
      <c r="F65" s="124"/>
      <c r="G65" s="124"/>
      <c r="H65" s="124"/>
      <c r="I65" s="124"/>
      <c r="J65" s="124"/>
      <c r="K65" s="124"/>
      <c r="L65" s="124"/>
      <c r="N65" s="96"/>
      <c r="O65" s="128"/>
      <c r="P65" s="128"/>
      <c r="Q65" s="128"/>
      <c r="R65" s="32"/>
      <c r="X65" s="33"/>
      <c r="Y65" s="174"/>
      <c r="Z65" s="33"/>
      <c r="AA65" s="33"/>
      <c r="AB65" s="33"/>
      <c r="AC65" s="33"/>
      <c r="AD65" s="33"/>
    </row>
    <row r="66" spans="2:31" s="14" customFormat="1" ht="40.15" customHeight="1" x14ac:dyDescent="0.25">
      <c r="B66" s="31"/>
      <c r="C66" s="131" t="s">
        <v>59</v>
      </c>
      <c r="D66" s="132"/>
      <c r="E66" s="133"/>
      <c r="F66" s="124"/>
      <c r="G66" s="124"/>
      <c r="H66" s="124"/>
      <c r="I66" s="134"/>
      <c r="J66" s="134"/>
      <c r="K66" s="134"/>
      <c r="L66" s="134"/>
      <c r="N66" s="96"/>
      <c r="O66" s="128"/>
      <c r="P66" s="128"/>
      <c r="Q66" s="128"/>
      <c r="R66" s="32"/>
      <c r="X66" s="33"/>
      <c r="Y66" s="174"/>
      <c r="Z66" s="33"/>
      <c r="AA66" s="33"/>
      <c r="AB66" s="33"/>
      <c r="AC66" s="33"/>
      <c r="AD66" s="33"/>
    </row>
    <row r="67" spans="2:31" s="14" customFormat="1" ht="40.15" customHeight="1" thickBot="1" x14ac:dyDescent="0.3">
      <c r="B67" s="31"/>
      <c r="C67" s="135" t="s">
        <v>39</v>
      </c>
      <c r="D67" s="136">
        <f>SUM(D63:D66)</f>
        <v>0</v>
      </c>
      <c r="E67" s="133"/>
      <c r="F67" s="124"/>
      <c r="G67" s="124"/>
      <c r="H67" s="124"/>
      <c r="I67" s="124"/>
      <c r="J67" s="124"/>
      <c r="K67" s="124"/>
      <c r="L67" s="124"/>
      <c r="N67" s="96"/>
      <c r="O67" s="128"/>
      <c r="P67" s="128"/>
      <c r="Q67" s="128"/>
      <c r="R67" s="32"/>
      <c r="X67" s="33"/>
      <c r="Y67" s="174"/>
      <c r="Z67" s="33"/>
      <c r="AA67" s="33"/>
      <c r="AB67" s="33"/>
      <c r="AC67" s="33"/>
      <c r="AD67" s="33"/>
    </row>
    <row r="68" spans="2:31" s="14" customFormat="1" ht="40.15" customHeight="1" thickBot="1" x14ac:dyDescent="0.3">
      <c r="B68" s="31"/>
      <c r="D68" s="123"/>
      <c r="E68" s="124"/>
      <c r="F68" s="124"/>
      <c r="G68" s="124"/>
      <c r="H68" s="124"/>
      <c r="I68" s="124"/>
      <c r="J68" s="124"/>
      <c r="K68" s="124"/>
      <c r="L68" s="124"/>
      <c r="N68" s="96"/>
      <c r="O68" s="128"/>
      <c r="P68" s="128"/>
      <c r="Q68" s="128"/>
      <c r="R68" s="32"/>
      <c r="X68" s="33"/>
      <c r="Y68" s="174"/>
      <c r="Z68" s="33"/>
      <c r="AA68" s="33"/>
      <c r="AB68" s="33"/>
      <c r="AC68" s="33"/>
      <c r="AD68" s="33"/>
    </row>
    <row r="69" spans="2:31" s="14" customFormat="1" ht="45.2" customHeight="1" thickBot="1" x14ac:dyDescent="0.3">
      <c r="B69" s="31"/>
      <c r="C69" s="271" t="s">
        <v>55</v>
      </c>
      <c r="D69" s="272"/>
      <c r="E69" s="260">
        <f>L55+L59+D67</f>
        <v>0</v>
      </c>
      <c r="F69" s="260"/>
      <c r="G69" s="260"/>
      <c r="H69" s="260"/>
      <c r="I69" s="260"/>
      <c r="J69" s="260"/>
      <c r="K69" s="260"/>
      <c r="L69" s="261"/>
      <c r="N69" s="96"/>
      <c r="O69" s="128"/>
      <c r="P69" s="128"/>
      <c r="Q69" s="128"/>
      <c r="R69" s="32"/>
      <c r="X69" s="33"/>
      <c r="Y69" s="174"/>
      <c r="Z69" s="33"/>
      <c r="AA69" s="33"/>
      <c r="AB69" s="33"/>
      <c r="AC69" s="33"/>
      <c r="AD69" s="33"/>
    </row>
    <row r="70" spans="2:31" s="14" customFormat="1" ht="31.5" customHeight="1" thickBot="1" x14ac:dyDescent="0.3">
      <c r="B70" s="31"/>
      <c r="C70" s="138"/>
      <c r="D70" s="138"/>
      <c r="E70" s="139"/>
      <c r="F70" s="140"/>
      <c r="G70" s="141"/>
      <c r="H70" s="142"/>
      <c r="I70" s="143"/>
      <c r="J70" s="138"/>
      <c r="K70" s="138"/>
      <c r="L70" s="138"/>
      <c r="N70" s="137"/>
      <c r="O70" s="75"/>
      <c r="P70" s="75"/>
      <c r="Q70" s="96"/>
      <c r="R70" s="32"/>
      <c r="X70" s="33"/>
      <c r="Y70" s="174"/>
      <c r="Z70" s="33"/>
      <c r="AA70" s="33"/>
      <c r="AB70" s="33"/>
      <c r="AC70" s="33"/>
      <c r="AD70" s="33"/>
    </row>
    <row r="71" spans="2:31" s="182" customFormat="1" ht="40.5" customHeight="1" x14ac:dyDescent="0.25">
      <c r="B71" s="183"/>
      <c r="C71" s="184"/>
      <c r="D71" s="185" t="s">
        <v>78</v>
      </c>
      <c r="E71" s="185" t="s">
        <v>79</v>
      </c>
      <c r="F71" s="186" t="s">
        <v>39</v>
      </c>
      <c r="G71" s="187"/>
      <c r="K71" s="188"/>
      <c r="L71" s="187"/>
      <c r="M71" s="188"/>
      <c r="N71" s="188"/>
      <c r="O71" s="188"/>
      <c r="P71" s="188"/>
      <c r="Q71" s="188"/>
      <c r="S71" s="183"/>
    </row>
    <row r="72" spans="2:31" s="182" customFormat="1" ht="31.5" customHeight="1" x14ac:dyDescent="0.25">
      <c r="B72" s="183"/>
      <c r="C72" s="189" t="s">
        <v>80</v>
      </c>
      <c r="D72" s="190">
        <f>SUM(E48)</f>
        <v>0</v>
      </c>
      <c r="E72" s="191"/>
      <c r="F72" s="192"/>
      <c r="G72" s="187"/>
      <c r="K72" s="188"/>
      <c r="L72" s="187"/>
      <c r="M72" s="188"/>
      <c r="N72" s="188"/>
      <c r="O72" s="188"/>
      <c r="P72" s="188"/>
      <c r="Q72" s="188"/>
      <c r="S72" s="183"/>
    </row>
    <row r="73" spans="2:31" s="182" customFormat="1" ht="42" customHeight="1" x14ac:dyDescent="0.25">
      <c r="B73" s="183"/>
      <c r="C73" s="189" t="s">
        <v>81</v>
      </c>
      <c r="D73" s="193">
        <f>E50</f>
        <v>0</v>
      </c>
      <c r="E73" s="194">
        <f>E69</f>
        <v>0</v>
      </c>
      <c r="F73" s="195"/>
      <c r="G73" s="187"/>
      <c r="K73" s="188"/>
      <c r="L73" s="187"/>
      <c r="M73" s="188"/>
      <c r="N73" s="188"/>
      <c r="O73" s="188"/>
      <c r="P73" s="188"/>
      <c r="Q73" s="188"/>
      <c r="S73" s="183"/>
    </row>
    <row r="74" spans="2:31" s="182" customFormat="1" ht="43.5" customHeight="1" thickBot="1" x14ac:dyDescent="0.3">
      <c r="B74" s="183"/>
      <c r="C74" s="196" t="s">
        <v>82</v>
      </c>
      <c r="D74" s="197">
        <f>D73</f>
        <v>0</v>
      </c>
      <c r="E74" s="197">
        <f>E73</f>
        <v>0</v>
      </c>
      <c r="F74" s="198">
        <f>SUM(D74:E74)</f>
        <v>0</v>
      </c>
      <c r="G74" s="187"/>
      <c r="K74" s="188"/>
      <c r="L74" s="187"/>
      <c r="M74" s="188"/>
      <c r="N74" s="188"/>
      <c r="O74" s="188"/>
      <c r="P74" s="188"/>
      <c r="Q74" s="188"/>
      <c r="S74" s="183"/>
    </row>
    <row r="75" spans="2:31" s="14" customFormat="1" ht="31.5" customHeight="1" x14ac:dyDescent="0.25">
      <c r="B75" s="31"/>
      <c r="C75" s="144"/>
      <c r="D75" s="144"/>
      <c r="E75" s="144"/>
      <c r="F75" s="144"/>
      <c r="G75" s="144"/>
      <c r="H75" s="144"/>
      <c r="I75" s="144"/>
      <c r="J75" s="144"/>
      <c r="K75" s="144"/>
      <c r="L75" s="144"/>
      <c r="N75" s="137"/>
      <c r="O75" s="75"/>
      <c r="P75" s="75"/>
      <c r="Q75" s="96"/>
      <c r="R75" s="32"/>
      <c r="X75" s="33"/>
      <c r="Y75" s="174"/>
      <c r="Z75" s="33"/>
      <c r="AA75" s="33"/>
      <c r="AB75" s="33"/>
      <c r="AC75" s="33"/>
      <c r="AD75" s="33"/>
    </row>
    <row r="76" spans="2:31" s="14" customFormat="1" ht="31.5" customHeight="1" x14ac:dyDescent="0.25">
      <c r="B76" s="31"/>
      <c r="C76" s="145" t="s">
        <v>60</v>
      </c>
      <c r="D76" s="144"/>
      <c r="E76" s="144"/>
      <c r="F76" s="144"/>
      <c r="G76" s="144"/>
      <c r="H76" s="144"/>
      <c r="I76" s="144"/>
      <c r="J76" s="144"/>
      <c r="K76" s="144"/>
      <c r="L76" s="144"/>
      <c r="N76" s="137"/>
      <c r="O76" s="75"/>
      <c r="P76" s="75"/>
      <c r="Q76" s="96"/>
      <c r="R76" s="32"/>
      <c r="X76" s="33"/>
      <c r="Y76" s="174"/>
      <c r="Z76" s="33"/>
      <c r="AA76" s="33"/>
      <c r="AB76" s="33"/>
      <c r="AC76" s="33"/>
      <c r="AD76" s="33"/>
    </row>
    <row r="77" spans="2:31" s="14" customFormat="1" ht="31.5" customHeight="1" x14ac:dyDescent="0.25">
      <c r="B77" s="31"/>
      <c r="C77" s="269" t="s">
        <v>61</v>
      </c>
      <c r="D77" s="269"/>
      <c r="E77" s="269"/>
      <c r="F77" s="269"/>
      <c r="G77" s="269"/>
      <c r="H77" s="144"/>
      <c r="I77" s="144"/>
      <c r="J77" s="144"/>
      <c r="K77" s="144"/>
      <c r="L77" s="144"/>
      <c r="N77" s="137"/>
      <c r="O77" s="75"/>
      <c r="P77" s="75"/>
      <c r="Q77" s="96"/>
      <c r="R77" s="32"/>
      <c r="X77" s="33"/>
      <c r="Y77" s="174"/>
      <c r="Z77" s="33"/>
      <c r="AA77" s="33"/>
      <c r="AB77" s="33"/>
      <c r="AC77" s="33"/>
      <c r="AD77" s="33"/>
    </row>
    <row r="78" spans="2:31" s="14" customFormat="1" ht="59.45" customHeight="1" x14ac:dyDescent="0.25">
      <c r="B78" s="31"/>
      <c r="C78" s="157"/>
      <c r="D78" s="157"/>
      <c r="E78" s="157" t="s">
        <v>62</v>
      </c>
      <c r="F78" s="159" t="s">
        <v>63</v>
      </c>
      <c r="G78" s="158" t="s">
        <v>64</v>
      </c>
      <c r="H78" s="144"/>
      <c r="I78" s="144"/>
      <c r="J78" s="144"/>
      <c r="K78" s="144"/>
      <c r="L78" s="144"/>
      <c r="M78" s="144"/>
      <c r="O78" s="137"/>
      <c r="P78" s="75"/>
      <c r="Q78" s="75"/>
      <c r="R78" s="96"/>
      <c r="S78" s="31"/>
      <c r="Y78" s="174"/>
      <c r="Z78" s="33"/>
      <c r="AA78" s="33"/>
      <c r="AB78" s="33"/>
      <c r="AC78" s="33"/>
      <c r="AD78" s="33"/>
      <c r="AE78" s="33"/>
    </row>
    <row r="79" spans="2:31" s="14" customFormat="1" ht="22.5" customHeight="1" x14ac:dyDescent="0.3">
      <c r="B79" s="31"/>
      <c r="C79" s="146" t="str">
        <f>C7</f>
        <v>MANDATAIRE</v>
      </c>
      <c r="D79" s="147">
        <f>D7</f>
        <v>0</v>
      </c>
      <c r="E79" s="160"/>
      <c r="F79" s="160"/>
      <c r="G79" s="161"/>
      <c r="H79" s="144"/>
      <c r="I79" s="144"/>
      <c r="J79" s="144"/>
      <c r="K79" s="144"/>
      <c r="L79" s="144"/>
      <c r="M79" s="144"/>
      <c r="O79" s="137"/>
      <c r="P79" s="75"/>
      <c r="Q79" s="75"/>
      <c r="R79" s="96"/>
      <c r="S79" s="31"/>
      <c r="Y79" s="174"/>
      <c r="Z79" s="33"/>
      <c r="AA79" s="33"/>
      <c r="AB79" s="33"/>
      <c r="AC79" s="33"/>
      <c r="AD79" s="33"/>
      <c r="AE79" s="33"/>
    </row>
    <row r="80" spans="2:31" s="14" customFormat="1" ht="22.5" customHeight="1" x14ac:dyDescent="0.3">
      <c r="B80" s="31"/>
      <c r="C80" s="146" t="str">
        <f t="shared" ref="C80:D87" si="10">C8</f>
        <v>COTRAITANT 1</v>
      </c>
      <c r="D80" s="147">
        <f t="shared" si="10"/>
        <v>0</v>
      </c>
      <c r="E80" s="160"/>
      <c r="F80" s="160"/>
      <c r="G80" s="161"/>
      <c r="H80" s="144"/>
      <c r="I80" s="144"/>
      <c r="J80" s="144"/>
      <c r="K80" s="144"/>
      <c r="L80" s="144"/>
      <c r="M80" s="144"/>
      <c r="O80" s="137"/>
      <c r="P80" s="75"/>
      <c r="Q80" s="75"/>
      <c r="R80" s="96"/>
      <c r="S80" s="31"/>
      <c r="Y80" s="174"/>
      <c r="Z80" s="33"/>
      <c r="AA80" s="33"/>
      <c r="AB80" s="33"/>
      <c r="AC80" s="33"/>
      <c r="AD80" s="33"/>
      <c r="AE80" s="33"/>
    </row>
    <row r="81" spans="2:31" s="14" customFormat="1" ht="22.5" customHeight="1" x14ac:dyDescent="0.3">
      <c r="B81" s="31"/>
      <c r="C81" s="146" t="str">
        <f t="shared" si="10"/>
        <v>COTRAITANT 2</v>
      </c>
      <c r="D81" s="147">
        <f t="shared" si="10"/>
        <v>0</v>
      </c>
      <c r="E81" s="160"/>
      <c r="F81" s="160"/>
      <c r="G81" s="161"/>
      <c r="H81" s="144"/>
      <c r="I81" s="144"/>
      <c r="J81" s="144"/>
      <c r="K81" s="144"/>
      <c r="L81" s="144"/>
      <c r="M81" s="144"/>
      <c r="O81" s="137"/>
      <c r="P81" s="75"/>
      <c r="Q81" s="75"/>
      <c r="R81" s="96"/>
      <c r="S81" s="31"/>
      <c r="Y81" s="174"/>
      <c r="Z81" s="33"/>
      <c r="AA81" s="33"/>
      <c r="AB81" s="33"/>
      <c r="AC81" s="33"/>
      <c r="AD81" s="33"/>
      <c r="AE81" s="33"/>
    </row>
    <row r="82" spans="2:31" s="14" customFormat="1" ht="22.5" customHeight="1" x14ac:dyDescent="0.3">
      <c r="B82" s="31"/>
      <c r="C82" s="146" t="str">
        <f t="shared" si="10"/>
        <v>COTRAITANT 3</v>
      </c>
      <c r="D82" s="147">
        <f t="shared" si="10"/>
        <v>0</v>
      </c>
      <c r="E82" s="160"/>
      <c r="F82" s="160"/>
      <c r="G82" s="161"/>
      <c r="H82" s="144"/>
      <c r="I82" s="144"/>
      <c r="J82" s="144"/>
      <c r="K82" s="144"/>
      <c r="L82" s="144"/>
      <c r="M82" s="144"/>
      <c r="O82" s="137"/>
      <c r="P82" s="75"/>
      <c r="Q82" s="75"/>
      <c r="R82" s="96"/>
      <c r="S82" s="31"/>
      <c r="Y82" s="174"/>
      <c r="Z82" s="33"/>
      <c r="AA82" s="33"/>
      <c r="AB82" s="33"/>
      <c r="AC82" s="33"/>
      <c r="AD82" s="33"/>
      <c r="AE82" s="33"/>
    </row>
    <row r="83" spans="2:31" s="14" customFormat="1" ht="22.5" customHeight="1" x14ac:dyDescent="0.3">
      <c r="B83" s="31"/>
      <c r="C83" s="146" t="str">
        <f t="shared" si="10"/>
        <v>COTRAITANT 4</v>
      </c>
      <c r="D83" s="147">
        <f t="shared" si="10"/>
        <v>0</v>
      </c>
      <c r="E83" s="160"/>
      <c r="F83" s="160"/>
      <c r="G83" s="161"/>
      <c r="H83" s="144"/>
      <c r="I83" s="144"/>
      <c r="J83" s="144"/>
      <c r="K83" s="144"/>
      <c r="L83" s="144"/>
      <c r="M83" s="144"/>
      <c r="O83" s="137"/>
      <c r="P83" s="75"/>
      <c r="Q83" s="75"/>
      <c r="R83" s="96"/>
      <c r="S83" s="31"/>
      <c r="Y83" s="174"/>
      <c r="Z83" s="33"/>
      <c r="AA83" s="33"/>
      <c r="AB83" s="33"/>
      <c r="AC83" s="33"/>
      <c r="AD83" s="33"/>
      <c r="AE83" s="33"/>
    </row>
    <row r="84" spans="2:31" s="14" customFormat="1" ht="22.5" customHeight="1" x14ac:dyDescent="0.3">
      <c r="B84" s="31"/>
      <c r="C84" s="146" t="str">
        <f t="shared" si="10"/>
        <v>SOUSTRAITANT 1</v>
      </c>
      <c r="D84" s="147">
        <f t="shared" si="10"/>
        <v>0</v>
      </c>
      <c r="E84" s="160"/>
      <c r="F84" s="160"/>
      <c r="G84" s="161"/>
      <c r="H84" s="144"/>
      <c r="I84" s="144"/>
      <c r="J84" s="144"/>
      <c r="K84" s="144"/>
      <c r="L84" s="144"/>
      <c r="M84" s="144"/>
      <c r="O84" s="137"/>
      <c r="P84" s="75"/>
      <c r="Q84" s="75"/>
      <c r="R84" s="96"/>
      <c r="S84" s="31"/>
      <c r="Y84" s="174"/>
      <c r="Z84" s="33"/>
      <c r="AA84" s="33"/>
      <c r="AB84" s="33"/>
      <c r="AC84" s="33"/>
      <c r="AD84" s="33"/>
      <c r="AE84" s="33"/>
    </row>
    <row r="85" spans="2:31" s="14" customFormat="1" ht="22.5" customHeight="1" x14ac:dyDescent="0.3">
      <c r="B85" s="31"/>
      <c r="C85" s="146" t="str">
        <f t="shared" si="10"/>
        <v>SOUSTRAITANT 2</v>
      </c>
      <c r="D85" s="147">
        <f t="shared" si="10"/>
        <v>0</v>
      </c>
      <c r="E85" s="160"/>
      <c r="F85" s="160"/>
      <c r="G85" s="161"/>
      <c r="H85" s="138"/>
      <c r="I85" s="138"/>
      <c r="J85" s="138"/>
      <c r="K85" s="138"/>
      <c r="L85" s="138"/>
      <c r="M85" s="138"/>
      <c r="O85" s="137"/>
      <c r="P85" s="75"/>
      <c r="Q85" s="75"/>
      <c r="R85" s="96"/>
      <c r="S85" s="31"/>
      <c r="Y85" s="174"/>
      <c r="Z85" s="33"/>
      <c r="AA85" s="33"/>
      <c r="AB85" s="33"/>
      <c r="AC85" s="33"/>
      <c r="AD85" s="33"/>
      <c r="AE85" s="33"/>
    </row>
    <row r="86" spans="2:31" s="14" customFormat="1" ht="22.5" customHeight="1" x14ac:dyDescent="0.3">
      <c r="B86" s="31"/>
      <c r="C86" s="146" t="str">
        <f t="shared" si="10"/>
        <v>SOUSTRAITANT 3</v>
      </c>
      <c r="D86" s="147">
        <f t="shared" si="10"/>
        <v>0</v>
      </c>
      <c r="E86" s="162"/>
      <c r="F86" s="162"/>
      <c r="G86" s="163"/>
      <c r="H86" s="124"/>
      <c r="I86" s="124"/>
      <c r="J86" s="124"/>
      <c r="K86" s="124"/>
      <c r="L86" s="124"/>
      <c r="M86" s="124"/>
      <c r="O86" s="119"/>
      <c r="P86" s="120"/>
      <c r="Q86" s="119"/>
      <c r="R86" s="96"/>
      <c r="S86" s="31"/>
      <c r="Y86" s="174"/>
      <c r="Z86" s="33"/>
      <c r="AA86" s="33"/>
      <c r="AB86" s="33"/>
      <c r="AC86" s="33"/>
      <c r="AD86" s="33"/>
      <c r="AE86" s="33"/>
    </row>
    <row r="87" spans="2:31" s="14" customFormat="1" ht="22.5" customHeight="1" x14ac:dyDescent="0.3">
      <c r="B87" s="31"/>
      <c r="C87" s="146" t="str">
        <f t="shared" si="10"/>
        <v>SOUSTRAITANT 4</v>
      </c>
      <c r="D87" s="147">
        <f t="shared" si="10"/>
        <v>0</v>
      </c>
      <c r="E87" s="164"/>
      <c r="F87" s="164"/>
      <c r="G87" s="165"/>
      <c r="P87" s="120"/>
      <c r="Q87" s="119"/>
      <c r="R87" s="96"/>
      <c r="S87" s="31"/>
      <c r="Y87" s="174"/>
      <c r="Z87" s="33"/>
      <c r="AA87" s="33"/>
      <c r="AB87" s="33"/>
      <c r="AC87" s="33"/>
      <c r="AD87" s="33"/>
      <c r="AE87" s="33"/>
    </row>
    <row r="88" spans="2:31" ht="15.95" customHeight="1" thickBot="1" x14ac:dyDescent="0.3">
      <c r="B88" s="148"/>
      <c r="C88" s="149"/>
      <c r="D88" s="150"/>
      <c r="E88" s="149"/>
      <c r="F88" s="149"/>
      <c r="G88" s="149"/>
      <c r="H88" s="149"/>
      <c r="I88" s="149"/>
      <c r="J88" s="149"/>
      <c r="K88" s="149"/>
      <c r="L88" s="149"/>
      <c r="M88" s="149"/>
      <c r="N88" s="149"/>
      <c r="O88" s="14"/>
      <c r="P88" s="14"/>
      <c r="Q88" s="14"/>
      <c r="R88" s="151"/>
    </row>
    <row r="89" spans="2:31" ht="32.25" customHeight="1" x14ac:dyDescent="0.25">
      <c r="C89" s="152"/>
      <c r="D89" s="153"/>
      <c r="N89" s="61"/>
      <c r="O89" s="154"/>
      <c r="P89" s="154"/>
      <c r="Q89" s="154"/>
    </row>
    <row r="90" spans="2:31" ht="32.25" customHeight="1" x14ac:dyDescent="0.25">
      <c r="D90" s="152"/>
      <c r="E90" s="152"/>
      <c r="F90" s="152"/>
      <c r="G90" s="152"/>
      <c r="H90" s="152"/>
      <c r="I90" s="152"/>
      <c r="J90" s="152"/>
      <c r="K90" s="152"/>
      <c r="L90" s="152"/>
      <c r="M90" s="152"/>
    </row>
    <row r="91" spans="2:31" ht="32.25" customHeight="1" x14ac:dyDescent="0.25"/>
    <row r="92" spans="2:31" ht="32.25" customHeight="1" x14ac:dyDescent="0.25"/>
    <row r="93" spans="2:31" ht="32.25" customHeight="1" x14ac:dyDescent="0.25">
      <c r="C93" s="14"/>
      <c r="N93" s="14"/>
    </row>
    <row r="94" spans="2:31" s="155" customFormat="1" ht="32.25" customHeight="1" x14ac:dyDescent="0.25">
      <c r="C94" s="14"/>
      <c r="D94" s="14"/>
      <c r="E94" s="14"/>
      <c r="F94" s="14"/>
      <c r="G94" s="14"/>
      <c r="H94" s="14"/>
      <c r="I94" s="14"/>
      <c r="J94" s="14"/>
      <c r="K94" s="14"/>
      <c r="L94" s="14"/>
      <c r="M94" s="14"/>
      <c r="N94" s="14"/>
      <c r="O94" s="14"/>
      <c r="P94" s="3"/>
      <c r="Q94" s="3"/>
      <c r="R94" s="3"/>
      <c r="X94" s="156"/>
      <c r="Y94" s="175"/>
      <c r="Z94" s="156"/>
      <c r="AA94" s="156"/>
      <c r="AB94" s="156"/>
      <c r="AC94" s="156"/>
      <c r="AD94" s="156"/>
    </row>
    <row r="95" spans="2:31" ht="32.25" customHeight="1" x14ac:dyDescent="0.25">
      <c r="D95" s="14"/>
      <c r="E95" s="14"/>
      <c r="F95" s="14"/>
      <c r="G95" s="14"/>
      <c r="H95" s="14"/>
      <c r="I95" s="14"/>
      <c r="J95" s="14"/>
      <c r="K95" s="14"/>
      <c r="L95" s="14"/>
      <c r="M95" s="14"/>
      <c r="O95" s="14"/>
    </row>
    <row r="96" spans="2:31" ht="32.25" customHeight="1" x14ac:dyDescent="0.25"/>
    <row r="97" ht="32.25" customHeight="1" x14ac:dyDescent="0.25"/>
    <row r="98" ht="31.5" customHeight="1" x14ac:dyDescent="0.25"/>
    <row r="99" ht="16.149999999999999" customHeight="1" x14ac:dyDescent="0.25"/>
    <row r="100" ht="33.6" customHeight="1" x14ac:dyDescent="0.25"/>
    <row r="101" ht="6.6" customHeight="1" x14ac:dyDescent="0.25"/>
    <row r="105" ht="15.6" customHeight="1" x14ac:dyDescent="0.25"/>
  </sheetData>
  <sheetProtection selectLockedCells="1"/>
  <mergeCells count="44">
    <mergeCell ref="E69:L69"/>
    <mergeCell ref="C77:G77"/>
    <mergeCell ref="C62:D62"/>
    <mergeCell ref="C57:D57"/>
    <mergeCell ref="C58:D58"/>
    <mergeCell ref="C59:D59"/>
    <mergeCell ref="C69:D69"/>
    <mergeCell ref="C55:D55"/>
    <mergeCell ref="C41:D41"/>
    <mergeCell ref="C43:D43"/>
    <mergeCell ref="C45:D45"/>
    <mergeCell ref="E45:L45"/>
    <mergeCell ref="C46:D46"/>
    <mergeCell ref="E46:L46"/>
    <mergeCell ref="C49:L49"/>
    <mergeCell ref="E51:K51"/>
    <mergeCell ref="C52:D52"/>
    <mergeCell ref="C53:D53"/>
    <mergeCell ref="C54:D54"/>
    <mergeCell ref="C44:D44"/>
    <mergeCell ref="F6:H6"/>
    <mergeCell ref="C40:D40"/>
    <mergeCell ref="C25:D25"/>
    <mergeCell ref="C26:D26"/>
    <mergeCell ref="C27:D27"/>
    <mergeCell ref="E28:K28"/>
    <mergeCell ref="C33:C35"/>
    <mergeCell ref="C36:C38"/>
    <mergeCell ref="C2:Q2"/>
    <mergeCell ref="C30:C32"/>
    <mergeCell ref="C24:D24"/>
    <mergeCell ref="C4:D4"/>
    <mergeCell ref="E4:J4"/>
    <mergeCell ref="C6:D6"/>
    <mergeCell ref="E17:K17"/>
    <mergeCell ref="C19:D19"/>
    <mergeCell ref="C20:D20"/>
    <mergeCell ref="C21:D21"/>
    <mergeCell ref="C22:D22"/>
    <mergeCell ref="C23:D23"/>
    <mergeCell ref="G8:H8"/>
    <mergeCell ref="G9:H9"/>
    <mergeCell ref="G10:H10"/>
    <mergeCell ref="G7:H7"/>
  </mergeCells>
  <conditionalFormatting sqref="F74">
    <cfRule type="cellIs" dxfId="3" priority="1" operator="greaterThan">
      <formula>450000</formula>
    </cfRule>
  </conditionalFormatting>
  <dataValidations count="2">
    <dataValidation type="list" allowBlank="1" showInputMessage="1" showErrorMessage="1" sqref="E22:K22" xr:uid="{00000000-0002-0000-0000-000000000000}">
      <formula1>$Y$17:$Y$20</formula1>
    </dataValidation>
    <dataValidation type="list" allowBlank="1" showInputMessage="1" showErrorMessage="1" sqref="L22" xr:uid="{00000000-0002-0000-0000-000001000000}">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E978D-CF62-48D6-9337-4D998668183F}">
  <dimension ref="A1:AE105"/>
  <sheetViews>
    <sheetView showGridLines="0" zoomScale="70" zoomScaleNormal="70" zoomScaleSheetLayoutView="55" zoomScalePageLayoutView="70" workbookViewId="0">
      <selection activeCell="C3" sqref="C3"/>
    </sheetView>
  </sheetViews>
  <sheetFormatPr baseColWidth="10" defaultColWidth="11.140625" defaultRowHeight="17.100000000000001" customHeight="1" x14ac:dyDescent="0.25"/>
  <cols>
    <col min="1" max="1" width="2.85546875" style="3" customWidth="1"/>
    <col min="2" max="2" width="2.42578125" style="3" customWidth="1"/>
    <col min="3" max="3" width="54.28515625" style="3" customWidth="1"/>
    <col min="4" max="4" width="47.42578125" style="3" customWidth="1"/>
    <col min="5" max="5" width="34.5703125" style="3" customWidth="1"/>
    <col min="6" max="6" width="38" style="3" customWidth="1"/>
    <col min="7" max="11" width="34.5703125" style="3" customWidth="1"/>
    <col min="12" max="12" width="28.140625" style="3" customWidth="1"/>
    <col min="13" max="13" width="5.140625" style="3" customWidth="1"/>
    <col min="14" max="14" width="14.42578125"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72" customWidth="1"/>
    <col min="26" max="26" width="25.42578125" style="4" customWidth="1"/>
    <col min="27" max="30" width="11.140625" style="4"/>
    <col min="31" max="16384" width="11.140625" style="3"/>
  </cols>
  <sheetData>
    <row r="1" spans="1:25" ht="17.100000000000001" customHeight="1" thickBot="1" x14ac:dyDescent="0.3">
      <c r="A1" s="1"/>
      <c r="B1" s="2"/>
      <c r="C1" s="2"/>
      <c r="D1" s="2"/>
      <c r="E1" s="2"/>
      <c r="F1" s="2"/>
      <c r="G1" s="2"/>
      <c r="H1" s="2"/>
      <c r="I1" s="2"/>
      <c r="J1" s="2"/>
      <c r="K1" s="2"/>
      <c r="L1" s="2"/>
      <c r="M1" s="1"/>
    </row>
    <row r="2" spans="1:25" ht="186" customHeight="1" thickBot="1" x14ac:dyDescent="0.3">
      <c r="A2" s="1"/>
      <c r="B2" s="5"/>
      <c r="C2" s="223" t="s">
        <v>107</v>
      </c>
      <c r="D2" s="223"/>
      <c r="E2" s="223"/>
      <c r="F2" s="223"/>
      <c r="G2" s="223"/>
      <c r="H2" s="223"/>
      <c r="I2" s="223"/>
      <c r="J2" s="223"/>
      <c r="K2" s="223"/>
      <c r="L2" s="223"/>
      <c r="M2" s="223"/>
      <c r="N2" s="223"/>
      <c r="O2" s="223"/>
      <c r="P2" s="223"/>
      <c r="Q2" s="223"/>
      <c r="R2" s="6"/>
    </row>
    <row r="3" spans="1:25" ht="33.200000000000003" customHeight="1" thickBot="1" x14ac:dyDescent="0.35">
      <c r="A3" s="1"/>
      <c r="B3" s="7"/>
      <c r="C3" s="8" t="s">
        <v>66</v>
      </c>
      <c r="D3" s="9"/>
      <c r="E3" s="9"/>
      <c r="F3" s="9"/>
      <c r="G3" s="9"/>
      <c r="H3" s="9"/>
      <c r="I3" s="9"/>
      <c r="J3" s="9"/>
      <c r="K3" s="9"/>
      <c r="L3" s="9"/>
      <c r="M3" s="9"/>
      <c r="N3" s="9"/>
      <c r="O3" s="9"/>
      <c r="P3" s="9"/>
      <c r="Q3" s="9"/>
      <c r="R3" s="10"/>
    </row>
    <row r="4" spans="1:25" ht="63.2" customHeight="1" thickBot="1" x14ac:dyDescent="0.35">
      <c r="A4" s="1"/>
      <c r="B4" s="11"/>
      <c r="C4" s="229" t="s">
        <v>0</v>
      </c>
      <c r="D4" s="230"/>
      <c r="E4" s="231"/>
      <c r="F4" s="232"/>
      <c r="G4" s="232"/>
      <c r="H4" s="232"/>
      <c r="I4" s="232"/>
      <c r="J4" s="233"/>
      <c r="K4" s="12"/>
      <c r="L4" s="13"/>
      <c r="M4" s="14"/>
      <c r="N4" s="14"/>
      <c r="O4" s="14"/>
      <c r="P4" s="14"/>
      <c r="Q4" s="14"/>
      <c r="R4" s="15"/>
    </row>
    <row r="5" spans="1:25" ht="13.7" customHeight="1" thickBot="1" x14ac:dyDescent="0.35">
      <c r="A5" s="16"/>
      <c r="B5" s="17"/>
      <c r="C5" s="13"/>
      <c r="D5" s="13"/>
      <c r="E5" s="13"/>
      <c r="F5" s="13"/>
      <c r="G5" s="13"/>
      <c r="H5" s="18"/>
      <c r="I5" s="18"/>
      <c r="J5" s="18"/>
      <c r="K5" s="18"/>
      <c r="L5" s="18"/>
      <c r="M5" s="14"/>
      <c r="N5" s="14"/>
      <c r="O5" s="14"/>
      <c r="P5" s="14"/>
      <c r="Q5" s="14"/>
      <c r="R5" s="15"/>
      <c r="U5" s="19"/>
      <c r="Y5" s="173"/>
    </row>
    <row r="6" spans="1:25" ht="40.700000000000003" customHeight="1" thickBot="1" x14ac:dyDescent="0.35">
      <c r="A6" s="16"/>
      <c r="B6" s="17"/>
      <c r="C6" s="229" t="s">
        <v>1</v>
      </c>
      <c r="D6" s="230"/>
      <c r="E6" s="20"/>
      <c r="F6" s="246" t="s">
        <v>2</v>
      </c>
      <c r="G6" s="247"/>
      <c r="H6" s="248"/>
      <c r="I6" s="21"/>
      <c r="J6" s="21"/>
      <c r="K6" s="21"/>
      <c r="L6" s="21"/>
      <c r="M6" s="14"/>
      <c r="N6" s="14"/>
      <c r="O6" s="14"/>
      <c r="P6" s="14"/>
      <c r="Q6" s="14"/>
      <c r="R6" s="15"/>
      <c r="U6" s="19"/>
      <c r="Y6" s="173"/>
    </row>
    <row r="7" spans="1:25" ht="24.95" customHeight="1" x14ac:dyDescent="0.35">
      <c r="A7" s="16"/>
      <c r="B7" s="17"/>
      <c r="C7" s="22" t="s">
        <v>3</v>
      </c>
      <c r="D7" s="23"/>
      <c r="E7" s="20"/>
      <c r="F7" s="24" t="s">
        <v>4</v>
      </c>
      <c r="G7" s="244" t="s">
        <v>5</v>
      </c>
      <c r="H7" s="245"/>
      <c r="I7" s="21"/>
      <c r="J7" s="21"/>
      <c r="K7" s="21"/>
      <c r="L7" s="21"/>
      <c r="M7" s="14"/>
      <c r="N7" s="14"/>
      <c r="O7" s="14"/>
      <c r="P7" s="14"/>
      <c r="Q7" s="14"/>
      <c r="R7" s="15"/>
      <c r="U7" s="19"/>
      <c r="Y7" s="173"/>
    </row>
    <row r="8" spans="1:25" ht="22.15" customHeight="1" x14ac:dyDescent="0.35">
      <c r="B8" s="25"/>
      <c r="C8" s="22" t="s">
        <v>6</v>
      </c>
      <c r="D8" s="23"/>
      <c r="E8" s="26"/>
      <c r="F8" s="27" t="s">
        <v>7</v>
      </c>
      <c r="G8" s="241" t="s">
        <v>67</v>
      </c>
      <c r="H8" s="241"/>
      <c r="K8" s="26"/>
      <c r="L8" s="26"/>
      <c r="M8" s="14"/>
      <c r="N8" s="14"/>
      <c r="O8" s="14"/>
      <c r="P8" s="14"/>
      <c r="Q8" s="14"/>
      <c r="R8" s="28"/>
      <c r="Y8" s="173"/>
    </row>
    <row r="9" spans="1:25" ht="22.15" customHeight="1" x14ac:dyDescent="0.35">
      <c r="B9" s="25"/>
      <c r="C9" s="22" t="s">
        <v>8</v>
      </c>
      <c r="D9" s="23"/>
      <c r="E9" s="26"/>
      <c r="F9" s="27" t="s">
        <v>9</v>
      </c>
      <c r="G9" s="241" t="s">
        <v>68</v>
      </c>
      <c r="H9" s="241"/>
      <c r="K9" s="26"/>
      <c r="L9" s="26"/>
      <c r="M9" s="14"/>
      <c r="N9" s="14"/>
      <c r="O9" s="14"/>
      <c r="P9" s="14"/>
      <c r="Q9" s="14"/>
      <c r="R9" s="28"/>
      <c r="Y9" s="173"/>
    </row>
    <row r="10" spans="1:25" ht="22.15" customHeight="1" thickBot="1" x14ac:dyDescent="0.4">
      <c r="B10" s="25"/>
      <c r="C10" s="22" t="s">
        <v>10</v>
      </c>
      <c r="D10" s="23"/>
      <c r="E10" s="26"/>
      <c r="F10" s="29" t="s">
        <v>11</v>
      </c>
      <c r="G10" s="242" t="s">
        <v>69</v>
      </c>
      <c r="H10" s="243"/>
      <c r="K10" s="26"/>
      <c r="L10" s="26"/>
      <c r="M10" s="14"/>
      <c r="N10" s="14"/>
      <c r="O10" s="14"/>
      <c r="P10" s="14"/>
      <c r="Q10" s="14"/>
      <c r="R10" s="28"/>
      <c r="Y10" s="173"/>
    </row>
    <row r="11" spans="1:25" ht="22.15" customHeight="1" x14ac:dyDescent="0.3">
      <c r="B11" s="25"/>
      <c r="C11" s="22" t="s">
        <v>12</v>
      </c>
      <c r="D11" s="23"/>
      <c r="E11" s="26"/>
      <c r="H11" s="26"/>
      <c r="K11" s="26"/>
      <c r="L11" s="26"/>
      <c r="M11" s="14"/>
      <c r="N11" s="14"/>
      <c r="O11" s="14"/>
      <c r="P11" s="14"/>
      <c r="Q11" s="14"/>
      <c r="R11" s="28"/>
      <c r="Y11" s="173"/>
    </row>
    <row r="12" spans="1:25" ht="22.15" customHeight="1" x14ac:dyDescent="0.3">
      <c r="B12" s="25"/>
      <c r="C12" s="22" t="s">
        <v>13</v>
      </c>
      <c r="D12" s="23"/>
      <c r="E12" s="26"/>
      <c r="H12" s="26"/>
      <c r="I12" s="26"/>
      <c r="J12" s="26"/>
      <c r="K12" s="26"/>
      <c r="L12" s="26"/>
      <c r="M12" s="14"/>
      <c r="N12" s="14"/>
      <c r="O12" s="14"/>
      <c r="P12" s="14"/>
      <c r="Q12" s="14"/>
      <c r="R12" s="28"/>
      <c r="Y12" s="173"/>
    </row>
    <row r="13" spans="1:25" ht="22.15" customHeight="1" x14ac:dyDescent="0.3">
      <c r="B13" s="25"/>
      <c r="C13" s="22" t="s">
        <v>14</v>
      </c>
      <c r="D13" s="23"/>
      <c r="E13" s="26"/>
      <c r="F13" s="26"/>
      <c r="G13" s="26"/>
      <c r="H13" s="26"/>
      <c r="I13" s="26"/>
      <c r="J13" s="26"/>
      <c r="K13" s="26"/>
      <c r="L13" s="26"/>
      <c r="M13" s="14"/>
      <c r="N13" s="14"/>
      <c r="O13" s="14"/>
      <c r="P13" s="14"/>
      <c r="Q13" s="14"/>
      <c r="R13" s="28"/>
      <c r="Y13" s="173"/>
    </row>
    <row r="14" spans="1:25" ht="22.15" customHeight="1" x14ac:dyDescent="0.3">
      <c r="B14" s="25"/>
      <c r="C14" s="22" t="s">
        <v>15</v>
      </c>
      <c r="D14" s="23"/>
      <c r="E14" s="26"/>
      <c r="F14" s="26"/>
      <c r="G14" s="26"/>
      <c r="H14" s="26"/>
      <c r="I14" s="26"/>
      <c r="J14" s="26"/>
      <c r="K14" s="26"/>
      <c r="L14" s="26"/>
      <c r="M14" s="14"/>
      <c r="N14" s="14"/>
      <c r="O14" s="14"/>
      <c r="P14" s="14"/>
      <c r="Q14" s="14"/>
      <c r="R14" s="28"/>
      <c r="Y14" s="173"/>
    </row>
    <row r="15" spans="1:25" ht="22.15" customHeight="1" x14ac:dyDescent="0.3">
      <c r="B15" s="25"/>
      <c r="C15" s="22" t="s">
        <v>16</v>
      </c>
      <c r="D15" s="23"/>
      <c r="E15" s="26"/>
      <c r="F15" s="26"/>
      <c r="G15" s="26"/>
      <c r="H15" s="26"/>
      <c r="I15" s="26"/>
      <c r="J15" s="26"/>
      <c r="K15" s="26"/>
      <c r="L15" s="26"/>
      <c r="M15" s="14"/>
      <c r="N15" s="14"/>
      <c r="O15" s="14"/>
      <c r="P15" s="14"/>
      <c r="Q15" s="14"/>
      <c r="R15" s="28"/>
      <c r="Y15" s="173"/>
    </row>
    <row r="16" spans="1:25" ht="16.350000000000001" customHeight="1" thickBot="1" x14ac:dyDescent="0.35">
      <c r="B16" s="25"/>
      <c r="C16" s="30"/>
      <c r="D16" s="26"/>
      <c r="E16" s="26"/>
      <c r="F16" s="26"/>
      <c r="G16" s="26"/>
      <c r="H16" s="26"/>
      <c r="I16" s="26"/>
      <c r="J16" s="26"/>
      <c r="K16" s="26"/>
      <c r="L16" s="26"/>
      <c r="M16" s="14"/>
      <c r="N16" s="14"/>
      <c r="O16" s="14"/>
      <c r="P16" s="14"/>
      <c r="Q16" s="14"/>
      <c r="R16" s="28"/>
      <c r="Y16" s="173"/>
    </row>
    <row r="17" spans="2:31" s="14" customFormat="1" ht="41.45" customHeight="1" thickBot="1" x14ac:dyDescent="0.35">
      <c r="B17" s="31"/>
      <c r="E17" s="234" t="s">
        <v>17</v>
      </c>
      <c r="F17" s="235"/>
      <c r="G17" s="235"/>
      <c r="H17" s="235"/>
      <c r="I17" s="235"/>
      <c r="J17" s="235"/>
      <c r="K17" s="236"/>
      <c r="R17" s="32"/>
      <c r="X17" s="33"/>
      <c r="Y17" s="34" t="s">
        <v>18</v>
      </c>
      <c r="Z17" s="33"/>
      <c r="AA17" s="33"/>
      <c r="AB17" s="33"/>
      <c r="AC17" s="33"/>
      <c r="AD17" s="33"/>
      <c r="AE17" s="33"/>
    </row>
    <row r="18" spans="2:31" s="14" customFormat="1" ht="53.25" customHeight="1" thickBot="1" x14ac:dyDescent="0.35">
      <c r="B18" s="31"/>
      <c r="C18" s="35">
        <f>E4</f>
        <v>0</v>
      </c>
      <c r="D18" s="36"/>
      <c r="E18" s="37" t="s">
        <v>19</v>
      </c>
      <c r="F18" s="38" t="s">
        <v>20</v>
      </c>
      <c r="G18" s="38" t="s">
        <v>21</v>
      </c>
      <c r="H18" s="38" t="s">
        <v>22</v>
      </c>
      <c r="I18" s="38" t="s">
        <v>23</v>
      </c>
      <c r="J18" s="38" t="s">
        <v>22</v>
      </c>
      <c r="K18" s="39" t="s">
        <v>23</v>
      </c>
      <c r="L18" s="40"/>
      <c r="R18" s="32"/>
      <c r="S18" s="41"/>
      <c r="X18" s="33"/>
      <c r="Y18" s="176" t="s">
        <v>70</v>
      </c>
      <c r="Z18" s="33"/>
      <c r="AA18" s="33"/>
      <c r="AB18" s="33"/>
      <c r="AC18" s="33"/>
      <c r="AD18" s="33"/>
      <c r="AE18" s="33"/>
    </row>
    <row r="19" spans="2:31" s="14" customFormat="1" ht="42.6" customHeight="1" x14ac:dyDescent="0.3">
      <c r="B19" s="31"/>
      <c r="C19" s="237" t="s">
        <v>24</v>
      </c>
      <c r="D19" s="238"/>
      <c r="E19" s="42" t="s">
        <v>25</v>
      </c>
      <c r="F19" s="43"/>
      <c r="G19" s="43"/>
      <c r="H19" s="43"/>
      <c r="I19" s="43"/>
      <c r="J19" s="43"/>
      <c r="K19" s="44"/>
      <c r="L19" s="45"/>
      <c r="M19" s="46"/>
      <c r="O19" s="47"/>
      <c r="R19" s="32"/>
      <c r="X19" s="33"/>
      <c r="Y19" s="176" t="s">
        <v>71</v>
      </c>
      <c r="Z19" s="33"/>
      <c r="AA19" s="33"/>
      <c r="AB19" s="33"/>
      <c r="AC19" s="33"/>
      <c r="AD19" s="33"/>
      <c r="AE19" s="33"/>
    </row>
    <row r="20" spans="2:31" s="14" customFormat="1" ht="42.6" customHeight="1" x14ac:dyDescent="0.3">
      <c r="B20" s="31"/>
      <c r="C20" s="227" t="s">
        <v>26</v>
      </c>
      <c r="D20" s="228"/>
      <c r="E20" s="42" t="s">
        <v>27</v>
      </c>
      <c r="F20" s="43"/>
      <c r="G20" s="43"/>
      <c r="H20" s="43"/>
      <c r="I20" s="43"/>
      <c r="J20" s="43"/>
      <c r="K20" s="44"/>
      <c r="L20" s="45"/>
      <c r="M20" s="46"/>
      <c r="O20" s="47"/>
      <c r="R20" s="32"/>
      <c r="X20" s="33"/>
      <c r="Y20" s="176" t="s">
        <v>72</v>
      </c>
      <c r="Z20" s="33"/>
      <c r="AA20" s="33"/>
      <c r="AB20" s="33"/>
      <c r="AC20" s="33"/>
      <c r="AD20" s="33"/>
      <c r="AE20" s="33"/>
    </row>
    <row r="21" spans="2:31" s="14" customFormat="1" ht="42.6" customHeight="1" x14ac:dyDescent="0.25">
      <c r="B21" s="31"/>
      <c r="C21" s="227" t="s">
        <v>28</v>
      </c>
      <c r="D21" s="228"/>
      <c r="E21" s="42">
        <v>10</v>
      </c>
      <c r="F21" s="43"/>
      <c r="G21" s="43"/>
      <c r="H21" s="43"/>
      <c r="I21" s="43"/>
      <c r="J21" s="43"/>
      <c r="K21" s="44"/>
      <c r="L21" s="45"/>
      <c r="M21" s="46"/>
      <c r="O21" s="47"/>
      <c r="R21" s="32"/>
      <c r="X21" s="33"/>
      <c r="Y21" s="33"/>
      <c r="Z21" s="33"/>
      <c r="AA21" s="33"/>
      <c r="AB21" s="33"/>
      <c r="AC21" s="33"/>
      <c r="AD21" s="33"/>
    </row>
    <row r="22" spans="2:31" s="14" customFormat="1" ht="64.5" customHeight="1" x14ac:dyDescent="0.25">
      <c r="B22" s="31"/>
      <c r="C22" s="239" t="s">
        <v>29</v>
      </c>
      <c r="D22" s="240"/>
      <c r="E22" s="48" t="s">
        <v>71</v>
      </c>
      <c r="F22" s="43"/>
      <c r="G22" s="43"/>
      <c r="H22" s="43"/>
      <c r="I22" s="43"/>
      <c r="J22" s="43"/>
      <c r="K22" s="44"/>
      <c r="L22" s="45"/>
      <c r="M22" s="46"/>
      <c r="O22" s="47"/>
      <c r="R22" s="32"/>
      <c r="X22" s="33"/>
      <c r="Y22" s="174"/>
      <c r="Z22" s="33"/>
      <c r="AA22" s="33"/>
      <c r="AB22" s="33"/>
      <c r="AC22" s="33"/>
      <c r="AD22" s="33"/>
    </row>
    <row r="23" spans="2:31" s="14" customFormat="1" ht="42.6" customHeight="1" x14ac:dyDescent="0.25">
      <c r="B23" s="31"/>
      <c r="C23" s="227" t="s">
        <v>30</v>
      </c>
      <c r="D23" s="228"/>
      <c r="E23" s="42" t="s">
        <v>31</v>
      </c>
      <c r="F23" s="43"/>
      <c r="G23" s="43"/>
      <c r="H23" s="43"/>
      <c r="I23" s="43"/>
      <c r="J23" s="43"/>
      <c r="K23" s="44"/>
      <c r="L23" s="45"/>
      <c r="M23" s="46"/>
      <c r="O23" s="47"/>
      <c r="R23" s="32"/>
      <c r="X23" s="33"/>
      <c r="Y23" s="174"/>
      <c r="Z23" s="33"/>
      <c r="AA23" s="33"/>
      <c r="AB23" s="33"/>
      <c r="AC23" s="33"/>
      <c r="AD23" s="33"/>
    </row>
    <row r="24" spans="2:31" s="14" customFormat="1" ht="42.6" customHeight="1" x14ac:dyDescent="0.25">
      <c r="B24" s="31"/>
      <c r="C24" s="227" t="s">
        <v>32</v>
      </c>
      <c r="D24" s="228"/>
      <c r="E24" s="42" t="s">
        <v>33</v>
      </c>
      <c r="F24" s="43"/>
      <c r="G24" s="43"/>
      <c r="H24" s="43"/>
      <c r="I24" s="43"/>
      <c r="J24" s="43"/>
      <c r="K24" s="44"/>
      <c r="L24" s="45"/>
      <c r="M24" s="46"/>
      <c r="O24" s="47"/>
      <c r="R24" s="32"/>
      <c r="X24" s="33"/>
      <c r="Y24" s="174"/>
      <c r="Z24" s="33"/>
      <c r="AA24" s="33"/>
      <c r="AB24" s="33"/>
      <c r="AC24" s="33"/>
      <c r="AD24" s="33"/>
    </row>
    <row r="25" spans="2:31" s="14" customFormat="1" ht="42.6" customHeight="1" x14ac:dyDescent="0.25">
      <c r="B25" s="31"/>
      <c r="C25" s="239" t="s">
        <v>34</v>
      </c>
      <c r="D25" s="240"/>
      <c r="E25" s="49" t="s">
        <v>35</v>
      </c>
      <c r="F25" s="50"/>
      <c r="G25" s="50"/>
      <c r="H25" s="50"/>
      <c r="I25" s="50"/>
      <c r="J25" s="50"/>
      <c r="K25" s="51"/>
      <c r="L25" s="45"/>
      <c r="M25" s="46"/>
      <c r="O25" s="47"/>
      <c r="R25" s="32"/>
      <c r="X25" s="33"/>
      <c r="Y25" s="174"/>
      <c r="Z25" s="33"/>
      <c r="AA25" s="33"/>
      <c r="AB25" s="33"/>
      <c r="AC25" s="33"/>
      <c r="AD25" s="33"/>
    </row>
    <row r="26" spans="2:31" s="14" customFormat="1" ht="42.6" customHeight="1" thickBot="1" x14ac:dyDescent="0.3">
      <c r="B26" s="31"/>
      <c r="C26" s="251" t="s">
        <v>36</v>
      </c>
      <c r="D26" s="252"/>
      <c r="E26" s="52">
        <v>0</v>
      </c>
      <c r="F26" s="53"/>
      <c r="G26" s="53"/>
      <c r="H26" s="53"/>
      <c r="I26" s="53"/>
      <c r="J26" s="53"/>
      <c r="K26" s="54"/>
      <c r="L26" s="55"/>
      <c r="M26" s="56"/>
      <c r="O26" s="57"/>
      <c r="R26" s="32"/>
      <c r="X26" s="33"/>
      <c r="Y26" s="174"/>
      <c r="Z26" s="33"/>
      <c r="AA26" s="33"/>
      <c r="AB26" s="33"/>
      <c r="AC26" s="33"/>
      <c r="AD26" s="33"/>
    </row>
    <row r="27" spans="2:31" s="14" customFormat="1" ht="46.35" customHeight="1" thickBot="1" x14ac:dyDescent="0.3">
      <c r="B27" s="31"/>
      <c r="C27" s="253"/>
      <c r="D27" s="253"/>
      <c r="E27" s="58"/>
      <c r="F27" s="58"/>
      <c r="G27" s="58"/>
      <c r="H27" s="59"/>
      <c r="I27" s="59"/>
      <c r="J27" s="60"/>
      <c r="K27" s="60"/>
      <c r="L27" s="60"/>
      <c r="M27" s="60"/>
      <c r="R27" s="32"/>
      <c r="X27" s="33"/>
      <c r="Y27" s="174"/>
      <c r="Z27" s="33"/>
      <c r="AA27" s="33"/>
      <c r="AB27" s="33"/>
      <c r="AC27" s="33"/>
      <c r="AD27" s="33"/>
    </row>
    <row r="28" spans="2:31" s="14" customFormat="1" ht="33.950000000000003" customHeight="1" thickBot="1" x14ac:dyDescent="0.3">
      <c r="B28" s="31"/>
      <c r="C28" s="221"/>
      <c r="D28" s="221"/>
      <c r="E28" s="234" t="s">
        <v>37</v>
      </c>
      <c r="F28" s="235"/>
      <c r="G28" s="235"/>
      <c r="H28" s="235"/>
      <c r="I28" s="235"/>
      <c r="J28" s="235"/>
      <c r="K28" s="236"/>
      <c r="L28" s="60"/>
      <c r="M28" s="60"/>
      <c r="R28" s="32"/>
      <c r="X28" s="33"/>
      <c r="Y28" s="174"/>
      <c r="Z28" s="33"/>
      <c r="AA28" s="33"/>
      <c r="AB28" s="33"/>
      <c r="AC28" s="33"/>
      <c r="AD28" s="33"/>
    </row>
    <row r="29" spans="2:31" s="14" customFormat="1" ht="48.2" customHeight="1" thickBot="1" x14ac:dyDescent="0.3">
      <c r="B29" s="31"/>
      <c r="C29" s="221"/>
      <c r="D29" s="221"/>
      <c r="E29" s="62" t="s">
        <v>19</v>
      </c>
      <c r="F29" s="63" t="s">
        <v>20</v>
      </c>
      <c r="G29" s="63" t="s">
        <v>21</v>
      </c>
      <c r="H29" s="63" t="s">
        <v>22</v>
      </c>
      <c r="I29" s="63" t="s">
        <v>23</v>
      </c>
      <c r="J29" s="63" t="s">
        <v>22</v>
      </c>
      <c r="K29" s="64" t="s">
        <v>38</v>
      </c>
      <c r="L29" s="65" t="s">
        <v>39</v>
      </c>
      <c r="M29" s="60"/>
      <c r="N29" s="66"/>
      <c r="O29" s="67"/>
      <c r="P29" s="67"/>
      <c r="Q29" s="68"/>
      <c r="R29" s="32"/>
      <c r="X29" s="33"/>
      <c r="Y29" s="174"/>
      <c r="Z29" s="33"/>
      <c r="AA29" s="33"/>
      <c r="AB29" s="33"/>
      <c r="AC29" s="33"/>
      <c r="AD29" s="33"/>
    </row>
    <row r="30" spans="2:31" s="14" customFormat="1" ht="34.5" customHeight="1" x14ac:dyDescent="0.25">
      <c r="B30" s="31"/>
      <c r="C30" s="273" t="s">
        <v>99</v>
      </c>
      <c r="D30" s="69" t="s">
        <v>40</v>
      </c>
      <c r="E30" s="70"/>
      <c r="F30" s="70"/>
      <c r="G30" s="70"/>
      <c r="H30" s="70"/>
      <c r="I30" s="70"/>
      <c r="J30" s="70"/>
      <c r="K30" s="71"/>
      <c r="L30" s="72">
        <f t="shared" ref="L30:L32" si="0">SUM(E30:K30)</f>
        <v>0</v>
      </c>
      <c r="M30" s="73"/>
      <c r="N30" s="74"/>
      <c r="O30" s="179"/>
      <c r="P30" s="179"/>
      <c r="Q30" s="74"/>
      <c r="R30" s="32"/>
      <c r="X30" s="33"/>
      <c r="Y30" s="174"/>
      <c r="Z30" s="33"/>
      <c r="AA30" s="33"/>
      <c r="AB30" s="33"/>
      <c r="AC30" s="33"/>
      <c r="AD30" s="33"/>
    </row>
    <row r="31" spans="2:31" s="14" customFormat="1" ht="34.5" customHeight="1" x14ac:dyDescent="0.25">
      <c r="B31" s="31"/>
      <c r="C31" s="274"/>
      <c r="D31" s="76" t="s">
        <v>41</v>
      </c>
      <c r="E31" s="77"/>
      <c r="F31" s="77"/>
      <c r="G31" s="77"/>
      <c r="H31" s="77"/>
      <c r="I31" s="77"/>
      <c r="J31" s="77"/>
      <c r="K31" s="78"/>
      <c r="L31" s="79">
        <f t="shared" si="0"/>
        <v>0</v>
      </c>
      <c r="M31" s="73"/>
      <c r="N31" s="74"/>
      <c r="O31" s="179"/>
      <c r="P31" s="179"/>
      <c r="Q31" s="74"/>
      <c r="R31" s="32"/>
      <c r="X31" s="33"/>
      <c r="Y31" s="174"/>
      <c r="Z31" s="33"/>
      <c r="AA31" s="33"/>
      <c r="AB31" s="33"/>
      <c r="AC31" s="33"/>
      <c r="AD31" s="33"/>
    </row>
    <row r="32" spans="2:31" s="14" customFormat="1" ht="34.5" customHeight="1" thickBot="1" x14ac:dyDescent="0.3">
      <c r="B32" s="31"/>
      <c r="C32" s="275"/>
      <c r="D32" s="80" t="s">
        <v>39</v>
      </c>
      <c r="E32" s="166">
        <f>(E31+E30)*E$26</f>
        <v>0</v>
      </c>
      <c r="F32" s="166">
        <f t="shared" ref="F32:K32" si="1">(F31+F30)*F$26</f>
        <v>0</v>
      </c>
      <c r="G32" s="166">
        <f t="shared" si="1"/>
        <v>0</v>
      </c>
      <c r="H32" s="166">
        <f t="shared" si="1"/>
        <v>0</v>
      </c>
      <c r="I32" s="166">
        <f t="shared" si="1"/>
        <v>0</v>
      </c>
      <c r="J32" s="166">
        <f t="shared" si="1"/>
        <v>0</v>
      </c>
      <c r="K32" s="166">
        <f t="shared" si="1"/>
        <v>0</v>
      </c>
      <c r="L32" s="168">
        <f t="shared" si="0"/>
        <v>0</v>
      </c>
      <c r="M32" s="73"/>
      <c r="N32" s="81"/>
      <c r="O32" s="82"/>
      <c r="P32" s="83"/>
      <c r="Q32" s="84"/>
      <c r="R32" s="32"/>
      <c r="X32" s="33"/>
      <c r="Y32" s="174"/>
      <c r="Z32" s="33"/>
      <c r="AA32" s="33"/>
      <c r="AB32" s="33"/>
      <c r="AC32" s="33"/>
      <c r="AD32" s="33"/>
    </row>
    <row r="33" spans="2:30" s="14" customFormat="1" ht="34.5" customHeight="1" x14ac:dyDescent="0.25">
      <c r="B33" s="31"/>
      <c r="C33" s="273" t="s">
        <v>106</v>
      </c>
      <c r="D33" s="69" t="s">
        <v>40</v>
      </c>
      <c r="E33" s="70"/>
      <c r="F33" s="70"/>
      <c r="G33" s="70"/>
      <c r="H33" s="70"/>
      <c r="I33" s="70"/>
      <c r="J33" s="70"/>
      <c r="K33" s="71"/>
      <c r="L33" s="72">
        <f t="shared" ref="L33:L35" si="2">SUM(E33:K33)</f>
        <v>0</v>
      </c>
      <c r="M33" s="73"/>
      <c r="N33" s="74"/>
      <c r="O33" s="179"/>
      <c r="P33" s="179"/>
      <c r="Q33" s="74"/>
      <c r="R33" s="32"/>
      <c r="X33" s="33"/>
      <c r="Y33" s="174"/>
      <c r="Z33" s="33"/>
      <c r="AA33" s="33"/>
      <c r="AB33" s="33"/>
      <c r="AC33" s="33"/>
      <c r="AD33" s="33"/>
    </row>
    <row r="34" spans="2:30" s="14" customFormat="1" ht="34.5" customHeight="1" x14ac:dyDescent="0.25">
      <c r="B34" s="31"/>
      <c r="C34" s="274"/>
      <c r="D34" s="76" t="s">
        <v>41</v>
      </c>
      <c r="E34" s="77"/>
      <c r="F34" s="77"/>
      <c r="G34" s="77"/>
      <c r="H34" s="77"/>
      <c r="I34" s="77"/>
      <c r="J34" s="77"/>
      <c r="K34" s="78"/>
      <c r="L34" s="79">
        <f t="shared" si="2"/>
        <v>0</v>
      </c>
      <c r="M34" s="73"/>
      <c r="N34" s="74"/>
      <c r="O34" s="179"/>
      <c r="P34" s="179"/>
      <c r="Q34" s="74"/>
      <c r="R34" s="32"/>
      <c r="X34" s="33"/>
      <c r="Y34" s="174"/>
      <c r="Z34" s="33"/>
      <c r="AA34" s="33"/>
      <c r="AB34" s="33"/>
      <c r="AC34" s="33"/>
      <c r="AD34" s="33"/>
    </row>
    <row r="35" spans="2:30" s="14" customFormat="1" ht="34.5" customHeight="1" thickBot="1" x14ac:dyDescent="0.3">
      <c r="B35" s="31"/>
      <c r="C35" s="275"/>
      <c r="D35" s="80" t="s">
        <v>39</v>
      </c>
      <c r="E35" s="166">
        <f>(E34+E33)*E$26</f>
        <v>0</v>
      </c>
      <c r="F35" s="166">
        <f t="shared" ref="F35:K35" si="3">(F34+F33)*F$26</f>
        <v>0</v>
      </c>
      <c r="G35" s="166">
        <f t="shared" si="3"/>
        <v>0</v>
      </c>
      <c r="H35" s="166">
        <f t="shared" si="3"/>
        <v>0</v>
      </c>
      <c r="I35" s="166">
        <f t="shared" si="3"/>
        <v>0</v>
      </c>
      <c r="J35" s="166">
        <f t="shared" si="3"/>
        <v>0</v>
      </c>
      <c r="K35" s="166">
        <f t="shared" si="3"/>
        <v>0</v>
      </c>
      <c r="L35" s="168">
        <f t="shared" si="2"/>
        <v>0</v>
      </c>
      <c r="M35" s="73"/>
      <c r="N35" s="81"/>
      <c r="O35" s="82"/>
      <c r="P35" s="83"/>
      <c r="Q35" s="84"/>
      <c r="R35" s="32"/>
      <c r="X35" s="33"/>
      <c r="Y35" s="174"/>
      <c r="Z35" s="33"/>
      <c r="AA35" s="33"/>
      <c r="AB35" s="33"/>
      <c r="AC35" s="33"/>
      <c r="AD35" s="33"/>
    </row>
    <row r="36" spans="2:30" s="14" customFormat="1" ht="34.5" customHeight="1" x14ac:dyDescent="0.25">
      <c r="B36" s="31"/>
      <c r="C36" s="273" t="s">
        <v>105</v>
      </c>
      <c r="D36" s="69" t="s">
        <v>40</v>
      </c>
      <c r="E36" s="70"/>
      <c r="F36" s="70"/>
      <c r="G36" s="70"/>
      <c r="H36" s="70"/>
      <c r="I36" s="70"/>
      <c r="J36" s="70"/>
      <c r="K36" s="71"/>
      <c r="L36" s="72">
        <f t="shared" ref="L36:L38" si="4">SUM(E36:K36)</f>
        <v>0</v>
      </c>
      <c r="M36" s="73"/>
      <c r="N36" s="74"/>
      <c r="O36" s="179"/>
      <c r="P36" s="179"/>
      <c r="Q36" s="74"/>
      <c r="R36" s="32"/>
      <c r="X36" s="33"/>
      <c r="Y36" s="174"/>
      <c r="Z36" s="33"/>
      <c r="AA36" s="33"/>
      <c r="AB36" s="33"/>
      <c r="AC36" s="33"/>
      <c r="AD36" s="33"/>
    </row>
    <row r="37" spans="2:30" s="14" customFormat="1" ht="34.5" customHeight="1" x14ac:dyDescent="0.25">
      <c r="B37" s="31"/>
      <c r="C37" s="274"/>
      <c r="D37" s="76" t="s">
        <v>41</v>
      </c>
      <c r="E37" s="77"/>
      <c r="F37" s="77"/>
      <c r="G37" s="77"/>
      <c r="H37" s="77"/>
      <c r="I37" s="77"/>
      <c r="J37" s="77"/>
      <c r="K37" s="78"/>
      <c r="L37" s="79">
        <f t="shared" si="4"/>
        <v>0</v>
      </c>
      <c r="M37" s="73"/>
      <c r="N37" s="74"/>
      <c r="O37" s="179"/>
      <c r="P37" s="179"/>
      <c r="Q37" s="74"/>
      <c r="R37" s="32"/>
      <c r="X37" s="33"/>
      <c r="Y37" s="174"/>
      <c r="Z37" s="33"/>
      <c r="AA37" s="33"/>
      <c r="AB37" s="33"/>
      <c r="AC37" s="33"/>
      <c r="AD37" s="33"/>
    </row>
    <row r="38" spans="2:30" s="14" customFormat="1" ht="34.5" customHeight="1" thickBot="1" x14ac:dyDescent="0.3">
      <c r="B38" s="31"/>
      <c r="C38" s="275"/>
      <c r="D38" s="80" t="s">
        <v>39</v>
      </c>
      <c r="E38" s="166">
        <f>(E37+E36)*E$26</f>
        <v>0</v>
      </c>
      <c r="F38" s="166">
        <f t="shared" ref="F38:K38" si="5">(F37+F36)*F$26</f>
        <v>0</v>
      </c>
      <c r="G38" s="166">
        <f t="shared" si="5"/>
        <v>0</v>
      </c>
      <c r="H38" s="166">
        <f t="shared" si="5"/>
        <v>0</v>
      </c>
      <c r="I38" s="166">
        <f t="shared" si="5"/>
        <v>0</v>
      </c>
      <c r="J38" s="166">
        <f t="shared" si="5"/>
        <v>0</v>
      </c>
      <c r="K38" s="166">
        <f t="shared" si="5"/>
        <v>0</v>
      </c>
      <c r="L38" s="168">
        <f t="shared" si="4"/>
        <v>0</v>
      </c>
      <c r="M38" s="73"/>
      <c r="N38" s="81"/>
      <c r="O38" s="82"/>
      <c r="P38" s="83"/>
      <c r="Q38" s="84"/>
      <c r="R38" s="32"/>
      <c r="X38" s="33"/>
      <c r="Y38" s="174"/>
      <c r="Z38" s="33"/>
      <c r="AA38" s="33"/>
      <c r="AB38" s="33"/>
      <c r="AC38" s="33"/>
      <c r="AD38" s="33"/>
    </row>
    <row r="39" spans="2:30" s="14" customFormat="1" ht="32.25" customHeight="1" thickBot="1" x14ac:dyDescent="0.3">
      <c r="B39" s="31"/>
      <c r="C39" s="86"/>
      <c r="D39" s="87"/>
      <c r="E39" s="88"/>
      <c r="F39" s="89"/>
      <c r="G39" s="88"/>
      <c r="H39" s="89"/>
      <c r="I39" s="88"/>
      <c r="J39" s="89"/>
      <c r="K39" s="90"/>
      <c r="L39" s="90"/>
      <c r="M39" s="87"/>
      <c r="N39" s="91"/>
      <c r="O39" s="92"/>
      <c r="P39" s="92"/>
      <c r="Q39" s="92"/>
      <c r="R39" s="32"/>
      <c r="X39" s="33"/>
      <c r="Y39" s="174"/>
      <c r="Z39" s="33"/>
      <c r="AA39" s="33"/>
      <c r="AB39" s="33"/>
      <c r="AC39" s="33"/>
      <c r="AD39" s="33"/>
    </row>
    <row r="40" spans="2:30" s="14" customFormat="1" ht="33.950000000000003" customHeight="1" thickBot="1" x14ac:dyDescent="0.3">
      <c r="B40" s="31"/>
      <c r="C40" s="249" t="s">
        <v>42</v>
      </c>
      <c r="D40" s="250"/>
      <c r="E40" s="93">
        <f>E30+E31</f>
        <v>0</v>
      </c>
      <c r="F40" s="93">
        <f t="shared" ref="F40:K40" si="6">F30+F31</f>
        <v>0</v>
      </c>
      <c r="G40" s="93">
        <f t="shared" si="6"/>
        <v>0</v>
      </c>
      <c r="H40" s="93">
        <f t="shared" si="6"/>
        <v>0</v>
      </c>
      <c r="I40" s="93">
        <f t="shared" si="6"/>
        <v>0</v>
      </c>
      <c r="J40" s="93">
        <f t="shared" si="6"/>
        <v>0</v>
      </c>
      <c r="K40" s="93">
        <f t="shared" si="6"/>
        <v>0</v>
      </c>
      <c r="L40" s="94">
        <f>L30+L31</f>
        <v>0</v>
      </c>
      <c r="M40" s="95"/>
      <c r="N40" s="95"/>
      <c r="O40" s="96"/>
      <c r="P40" s="96"/>
      <c r="Q40" s="96"/>
      <c r="R40" s="32"/>
      <c r="X40" s="33"/>
      <c r="Y40" s="174"/>
      <c r="Z40" s="33"/>
      <c r="AA40" s="33"/>
      <c r="AB40" s="33"/>
      <c r="AC40" s="33"/>
      <c r="AD40" s="33"/>
    </row>
    <row r="41" spans="2:30" s="14" customFormat="1" ht="33.950000000000003" customHeight="1" thickBot="1" x14ac:dyDescent="0.3">
      <c r="B41" s="31"/>
      <c r="C41" s="249" t="s">
        <v>43</v>
      </c>
      <c r="D41" s="250"/>
      <c r="E41" s="169">
        <f>E32</f>
        <v>0</v>
      </c>
      <c r="F41" s="169">
        <f t="shared" ref="F41:K41" si="7">F32</f>
        <v>0</v>
      </c>
      <c r="G41" s="169">
        <f t="shared" si="7"/>
        <v>0</v>
      </c>
      <c r="H41" s="169">
        <f t="shared" si="7"/>
        <v>0</v>
      </c>
      <c r="I41" s="169">
        <f t="shared" si="7"/>
        <v>0</v>
      </c>
      <c r="J41" s="169">
        <f t="shared" si="7"/>
        <v>0</v>
      </c>
      <c r="K41" s="169">
        <f t="shared" si="7"/>
        <v>0</v>
      </c>
      <c r="L41" s="170">
        <f>L32</f>
        <v>0</v>
      </c>
      <c r="M41" s="95"/>
      <c r="N41" s="92"/>
      <c r="O41" s="97"/>
      <c r="P41" s="98"/>
      <c r="Q41" s="99"/>
      <c r="R41" s="32"/>
      <c r="X41" s="33"/>
      <c r="Y41" s="174"/>
      <c r="Z41" s="33"/>
      <c r="AA41" s="33"/>
      <c r="AB41" s="33"/>
      <c r="AC41" s="33"/>
      <c r="AD41" s="33"/>
    </row>
    <row r="42" spans="2:30" s="14" customFormat="1" ht="11.25" customHeight="1" thickBot="1" x14ac:dyDescent="0.3">
      <c r="B42" s="31"/>
      <c r="D42" s="100"/>
      <c r="E42" s="100"/>
      <c r="F42" s="101"/>
      <c r="G42" s="101"/>
      <c r="N42" s="96"/>
      <c r="O42" s="96"/>
      <c r="P42" s="96"/>
      <c r="Q42" s="96"/>
      <c r="R42" s="32"/>
      <c r="X42" s="33"/>
      <c r="Y42" s="174"/>
      <c r="Z42" s="33"/>
      <c r="AA42" s="33"/>
      <c r="AB42" s="33"/>
      <c r="AC42" s="33"/>
      <c r="AD42" s="33"/>
    </row>
    <row r="43" spans="2:30" s="14" customFormat="1" ht="43.35" customHeight="1" thickBot="1" x14ac:dyDescent="0.3">
      <c r="B43" s="31"/>
      <c r="C43" s="249" t="s">
        <v>44</v>
      </c>
      <c r="D43" s="250" t="s">
        <v>44</v>
      </c>
      <c r="E43" s="102"/>
      <c r="F43" s="101"/>
      <c r="G43" s="101"/>
      <c r="R43" s="32"/>
      <c r="X43" s="33"/>
      <c r="Y43" s="174"/>
      <c r="Z43" s="33"/>
      <c r="AA43" s="33"/>
      <c r="AB43" s="33"/>
      <c r="AC43" s="33"/>
      <c r="AD43" s="33"/>
    </row>
    <row r="44" spans="2:30" s="14" customFormat="1" ht="43.35" customHeight="1" thickBot="1" x14ac:dyDescent="0.3">
      <c r="B44" s="31"/>
      <c r="C44" s="249" t="s">
        <v>65</v>
      </c>
      <c r="D44" s="250"/>
      <c r="E44" s="171"/>
      <c r="F44" s="101"/>
      <c r="G44" s="101"/>
      <c r="R44" s="32"/>
      <c r="X44" s="33"/>
      <c r="Y44" s="174"/>
      <c r="Z44" s="33"/>
      <c r="AA44" s="33"/>
      <c r="AB44" s="33"/>
      <c r="AC44" s="33"/>
      <c r="AD44" s="33"/>
    </row>
    <row r="45" spans="2:30" s="14" customFormat="1" ht="43.35" customHeight="1" thickBot="1" x14ac:dyDescent="0.3">
      <c r="B45" s="31"/>
      <c r="C45" s="249" t="s">
        <v>45</v>
      </c>
      <c r="D45" s="250"/>
      <c r="E45" s="256">
        <f>L41-(L41*E44)</f>
        <v>0</v>
      </c>
      <c r="F45" s="257"/>
      <c r="G45" s="257"/>
      <c r="H45" s="257"/>
      <c r="I45" s="257"/>
      <c r="J45" s="257"/>
      <c r="K45" s="257"/>
      <c r="L45" s="258"/>
      <c r="R45" s="32"/>
      <c r="X45" s="33"/>
      <c r="Y45" s="174"/>
      <c r="Z45" s="33"/>
      <c r="AA45" s="33"/>
      <c r="AB45" s="33"/>
      <c r="AC45" s="33"/>
      <c r="AD45" s="33"/>
    </row>
    <row r="46" spans="2:30" s="14" customFormat="1" ht="46.35" customHeight="1" thickBot="1" x14ac:dyDescent="0.3">
      <c r="B46" s="31"/>
      <c r="C46" s="249" t="s">
        <v>46</v>
      </c>
      <c r="D46" s="250"/>
      <c r="E46" s="259">
        <f>E45+(E45*E43)</f>
        <v>0</v>
      </c>
      <c r="F46" s="260"/>
      <c r="G46" s="260"/>
      <c r="H46" s="260"/>
      <c r="I46" s="260"/>
      <c r="J46" s="260"/>
      <c r="K46" s="260"/>
      <c r="L46" s="261"/>
      <c r="R46" s="32"/>
      <c r="X46" s="33"/>
      <c r="Y46" s="174"/>
      <c r="Z46" s="33"/>
      <c r="AA46" s="33"/>
      <c r="AB46" s="33"/>
      <c r="AC46" s="33"/>
      <c r="AD46" s="33"/>
    </row>
    <row r="47" spans="2:30" s="14" customFormat="1" ht="21" customHeight="1" thickBot="1" x14ac:dyDescent="0.3">
      <c r="B47" s="31"/>
      <c r="D47" s="100"/>
      <c r="E47" s="100"/>
      <c r="F47" s="101"/>
      <c r="G47" s="101"/>
      <c r="N47" s="96"/>
      <c r="O47" s="96"/>
      <c r="P47" s="96"/>
      <c r="Q47" s="96"/>
      <c r="R47" s="32"/>
      <c r="X47" s="33"/>
      <c r="Y47" s="174"/>
      <c r="Z47" s="33"/>
      <c r="AA47" s="33"/>
      <c r="AB47" s="33"/>
      <c r="AC47" s="33"/>
      <c r="AD47" s="33"/>
    </row>
    <row r="48" spans="2:30" s="14" customFormat="1" ht="16.5" customHeight="1" x14ac:dyDescent="0.25">
      <c r="B48" s="31"/>
      <c r="C48" s="103"/>
      <c r="D48" s="104"/>
      <c r="E48" s="104"/>
      <c r="F48" s="105"/>
      <c r="G48" s="105"/>
      <c r="H48" s="103"/>
      <c r="I48" s="103"/>
      <c r="J48" s="103"/>
      <c r="K48" s="103"/>
      <c r="L48" s="103"/>
      <c r="N48" s="106"/>
      <c r="O48" s="106"/>
      <c r="P48" s="106"/>
      <c r="Q48" s="99"/>
      <c r="R48" s="32"/>
      <c r="X48" s="33"/>
      <c r="Y48" s="174"/>
      <c r="Z48" s="33"/>
      <c r="AA48" s="33"/>
      <c r="AB48" s="33"/>
      <c r="AC48" s="33"/>
      <c r="AD48" s="33"/>
    </row>
    <row r="49" spans="2:30" s="14" customFormat="1" ht="103.5" customHeight="1" x14ac:dyDescent="0.25">
      <c r="B49" s="31"/>
      <c r="C49" s="262" t="s">
        <v>76</v>
      </c>
      <c r="D49" s="262"/>
      <c r="E49" s="262"/>
      <c r="F49" s="262"/>
      <c r="G49" s="262"/>
      <c r="H49" s="262"/>
      <c r="I49" s="262"/>
      <c r="J49" s="262"/>
      <c r="K49" s="262"/>
      <c r="L49" s="262"/>
      <c r="M49" s="107"/>
      <c r="N49" s="108"/>
      <c r="O49" s="108"/>
      <c r="R49" s="32"/>
      <c r="X49" s="33"/>
      <c r="Y49" s="174"/>
      <c r="Z49" s="33"/>
      <c r="AA49" s="33"/>
      <c r="AB49" s="33"/>
      <c r="AC49" s="33"/>
      <c r="AD49" s="33"/>
    </row>
    <row r="50" spans="2:30" s="14" customFormat="1" ht="7.5" customHeight="1" thickBot="1" x14ac:dyDescent="0.3">
      <c r="B50" s="31"/>
      <c r="D50" s="109"/>
      <c r="E50" s="109"/>
      <c r="F50" s="108"/>
      <c r="G50" s="108"/>
      <c r="H50" s="110"/>
      <c r="I50" s="110"/>
      <c r="J50" s="111"/>
      <c r="K50" s="111"/>
      <c r="L50" s="111"/>
      <c r="M50" s="108"/>
      <c r="R50" s="32"/>
      <c r="X50" s="33"/>
      <c r="Y50" s="174"/>
      <c r="Z50" s="33"/>
      <c r="AA50" s="33"/>
      <c r="AB50" s="33"/>
      <c r="AC50" s="33"/>
      <c r="AD50" s="33"/>
    </row>
    <row r="51" spans="2:30" s="14" customFormat="1" ht="31.35" customHeight="1" thickBot="1" x14ac:dyDescent="0.3">
      <c r="B51" s="31"/>
      <c r="D51" s="109"/>
      <c r="E51" s="234" t="s">
        <v>47</v>
      </c>
      <c r="F51" s="235"/>
      <c r="G51" s="235"/>
      <c r="H51" s="235"/>
      <c r="I51" s="235"/>
      <c r="J51" s="235"/>
      <c r="K51" s="236"/>
      <c r="L51" s="111"/>
      <c r="M51" s="108"/>
      <c r="R51" s="32"/>
      <c r="X51" s="33"/>
      <c r="Y51" s="174"/>
      <c r="Z51" s="33"/>
      <c r="AA51" s="33"/>
      <c r="AB51" s="33"/>
      <c r="AC51" s="33"/>
      <c r="AD51" s="33"/>
    </row>
    <row r="52" spans="2:30" s="14" customFormat="1" ht="37.700000000000003" customHeight="1" thickBot="1" x14ac:dyDescent="0.3">
      <c r="B52" s="31"/>
      <c r="C52" s="263" t="s">
        <v>48</v>
      </c>
      <c r="D52" s="264"/>
      <c r="E52" s="112" t="str">
        <f t="shared" ref="E52:K52" si="8">E18</f>
        <v>PROFIL 1</v>
      </c>
      <c r="F52" s="113" t="str">
        <f t="shared" si="8"/>
        <v>PROFIL 2</v>
      </c>
      <c r="G52" s="113" t="str">
        <f t="shared" si="8"/>
        <v>PROFIL 3</v>
      </c>
      <c r="H52" s="113" t="str">
        <f t="shared" si="8"/>
        <v>PROFIL 4</v>
      </c>
      <c r="I52" s="113" t="str">
        <f t="shared" si="8"/>
        <v>PROFIL 5</v>
      </c>
      <c r="J52" s="113" t="str">
        <f t="shared" si="8"/>
        <v>PROFIL 4</v>
      </c>
      <c r="K52" s="113" t="str">
        <f t="shared" si="8"/>
        <v>PROFIL 5</v>
      </c>
      <c r="L52" s="114" t="str">
        <f>L29</f>
        <v>TOTAL</v>
      </c>
      <c r="R52" s="32"/>
      <c r="X52" s="33"/>
      <c r="Y52" s="174"/>
      <c r="Z52" s="33"/>
      <c r="AA52" s="33"/>
      <c r="AB52" s="33"/>
      <c r="AC52" s="33"/>
      <c r="AD52" s="33"/>
    </row>
    <row r="53" spans="2:30" s="14" customFormat="1" ht="79.5" customHeight="1" x14ac:dyDescent="0.25">
      <c r="B53" s="31"/>
      <c r="C53" s="265" t="s">
        <v>49</v>
      </c>
      <c r="D53" s="266"/>
      <c r="E53" s="115"/>
      <c r="F53" s="115"/>
      <c r="G53" s="115"/>
      <c r="H53" s="115"/>
      <c r="I53" s="115"/>
      <c r="J53" s="115"/>
      <c r="K53" s="115"/>
      <c r="L53" s="116" t="s">
        <v>50</v>
      </c>
      <c r="N53" s="179"/>
      <c r="O53" s="179"/>
      <c r="P53" s="179"/>
      <c r="R53" s="32"/>
      <c r="X53" s="33"/>
      <c r="Y53" s="174"/>
      <c r="Z53" s="33"/>
      <c r="AA53" s="33"/>
      <c r="AB53" s="33"/>
      <c r="AC53" s="33"/>
      <c r="AD53" s="33"/>
    </row>
    <row r="54" spans="2:30" s="14" customFormat="1" ht="43.35" customHeight="1" x14ac:dyDescent="0.25">
      <c r="B54" s="31"/>
      <c r="C54" s="267" t="s">
        <v>51</v>
      </c>
      <c r="D54" s="268"/>
      <c r="E54" s="117"/>
      <c r="F54" s="117"/>
      <c r="G54" s="117"/>
      <c r="H54" s="117"/>
      <c r="I54" s="117"/>
      <c r="J54" s="117"/>
      <c r="K54" s="117"/>
      <c r="L54" s="118">
        <f>SUM(E54:K54)</f>
        <v>0</v>
      </c>
      <c r="N54" s="119"/>
      <c r="O54" s="120"/>
      <c r="P54" s="119"/>
      <c r="R54" s="32"/>
      <c r="X54" s="33"/>
      <c r="Y54" s="174"/>
      <c r="Z54" s="33"/>
      <c r="AA54" s="33"/>
      <c r="AB54" s="33"/>
      <c r="AC54" s="33"/>
      <c r="AD54" s="33"/>
    </row>
    <row r="55" spans="2:30" s="14" customFormat="1" ht="43.35" customHeight="1" thickBot="1" x14ac:dyDescent="0.3">
      <c r="B55" s="31"/>
      <c r="C55" s="254" t="s">
        <v>52</v>
      </c>
      <c r="D55" s="255"/>
      <c r="E55" s="121">
        <f>E53*E54</f>
        <v>0</v>
      </c>
      <c r="F55" s="121">
        <f t="shared" ref="F55:K55" si="9">F53*F54</f>
        <v>0</v>
      </c>
      <c r="G55" s="121">
        <f t="shared" si="9"/>
        <v>0</v>
      </c>
      <c r="H55" s="121">
        <f>H53*H54</f>
        <v>0</v>
      </c>
      <c r="I55" s="121">
        <f t="shared" si="9"/>
        <v>0</v>
      </c>
      <c r="J55" s="121">
        <f t="shared" si="9"/>
        <v>0</v>
      </c>
      <c r="K55" s="121">
        <f t="shared" si="9"/>
        <v>0</v>
      </c>
      <c r="L55" s="122">
        <f>SUM(E55:K55)</f>
        <v>0</v>
      </c>
      <c r="N55" s="96"/>
      <c r="O55" s="96"/>
      <c r="P55" s="96"/>
      <c r="Q55" s="96"/>
      <c r="R55" s="32"/>
      <c r="X55" s="33"/>
      <c r="Y55" s="174"/>
      <c r="Z55" s="33"/>
      <c r="AA55" s="33"/>
      <c r="AB55" s="33"/>
      <c r="AC55" s="33"/>
      <c r="AD55" s="33"/>
    </row>
    <row r="56" spans="2:30" s="14" customFormat="1" ht="9.1999999999999993" customHeight="1" thickBot="1" x14ac:dyDescent="0.3">
      <c r="B56" s="31"/>
      <c r="D56" s="123"/>
      <c r="E56" s="124"/>
      <c r="F56" s="124"/>
      <c r="G56" s="124"/>
      <c r="H56" s="124"/>
      <c r="I56" s="124"/>
      <c r="J56" s="124"/>
      <c r="K56" s="124"/>
      <c r="L56" s="124"/>
      <c r="N56" s="96"/>
      <c r="O56" s="96"/>
      <c r="P56" s="96"/>
      <c r="Q56" s="96"/>
      <c r="R56" s="32"/>
      <c r="X56" s="33"/>
      <c r="Y56" s="174"/>
      <c r="Z56" s="33"/>
      <c r="AA56" s="33"/>
      <c r="AB56" s="33"/>
      <c r="AC56" s="33"/>
      <c r="AD56" s="33"/>
    </row>
    <row r="57" spans="2:30" s="14" customFormat="1" ht="43.9" customHeight="1" x14ac:dyDescent="0.25">
      <c r="B57" s="31"/>
      <c r="C57" s="265" t="s">
        <v>53</v>
      </c>
      <c r="D57" s="266"/>
      <c r="E57" s="115"/>
      <c r="F57" s="115"/>
      <c r="G57" s="115"/>
      <c r="H57" s="115"/>
      <c r="I57" s="115"/>
      <c r="J57" s="115"/>
      <c r="K57" s="115"/>
      <c r="L57" s="125" t="s">
        <v>50</v>
      </c>
      <c r="N57" s="96"/>
      <c r="O57" s="96"/>
      <c r="P57" s="96"/>
      <c r="Q57" s="96"/>
      <c r="R57" s="32"/>
      <c r="X57" s="33"/>
      <c r="Y57" s="174"/>
      <c r="Z57" s="33"/>
      <c r="AA57" s="33"/>
      <c r="AB57" s="33"/>
      <c r="AC57" s="33"/>
      <c r="AD57" s="33"/>
    </row>
    <row r="58" spans="2:30" s="14" customFormat="1" ht="43.9" customHeight="1" x14ac:dyDescent="0.25">
      <c r="B58" s="31"/>
      <c r="C58" s="267" t="s">
        <v>54</v>
      </c>
      <c r="D58" s="268"/>
      <c r="E58" s="117"/>
      <c r="F58" s="117"/>
      <c r="G58" s="117"/>
      <c r="H58" s="117"/>
      <c r="I58" s="117"/>
      <c r="J58" s="117"/>
      <c r="K58" s="117"/>
      <c r="L58" s="126">
        <f>SUM(E58:K58)</f>
        <v>0</v>
      </c>
      <c r="N58" s="96"/>
      <c r="O58" s="96"/>
      <c r="P58" s="96"/>
      <c r="Q58" s="96"/>
      <c r="R58" s="32"/>
      <c r="X58" s="33"/>
      <c r="Y58" s="174"/>
      <c r="Z58" s="33"/>
      <c r="AA58" s="33"/>
      <c r="AB58" s="33"/>
      <c r="AC58" s="33"/>
      <c r="AD58" s="33"/>
    </row>
    <row r="59" spans="2:30" s="14" customFormat="1" ht="43.9" customHeight="1" thickBot="1" x14ac:dyDescent="0.3">
      <c r="B59" s="31"/>
      <c r="C59" s="254" t="s">
        <v>52</v>
      </c>
      <c r="D59" s="255"/>
      <c r="E59" s="121">
        <f t="shared" ref="E59:K59" si="10">E57*E58</f>
        <v>0</v>
      </c>
      <c r="F59" s="121">
        <f>F57*F58</f>
        <v>0</v>
      </c>
      <c r="G59" s="121">
        <f t="shared" si="10"/>
        <v>0</v>
      </c>
      <c r="H59" s="121">
        <f t="shared" si="10"/>
        <v>0</v>
      </c>
      <c r="I59" s="121">
        <f>I57*I58</f>
        <v>0</v>
      </c>
      <c r="J59" s="121">
        <f t="shared" si="10"/>
        <v>0</v>
      </c>
      <c r="K59" s="121">
        <f t="shared" si="10"/>
        <v>0</v>
      </c>
      <c r="L59" s="127">
        <f>SUM(E59:K59)</f>
        <v>0</v>
      </c>
      <c r="N59" s="96"/>
      <c r="O59" s="96"/>
      <c r="P59" s="96"/>
      <c r="Q59" s="96"/>
      <c r="R59" s="32"/>
      <c r="X59" s="33"/>
      <c r="Y59" s="174"/>
      <c r="Z59" s="33"/>
      <c r="AA59" s="33"/>
      <c r="AB59" s="33"/>
      <c r="AC59" s="33"/>
      <c r="AD59" s="33"/>
    </row>
    <row r="60" spans="2:30" s="14" customFormat="1" ht="12.75" customHeight="1" x14ac:dyDescent="0.25">
      <c r="B60" s="31"/>
      <c r="D60" s="123"/>
      <c r="E60" s="124"/>
      <c r="F60" s="124"/>
      <c r="G60" s="124"/>
      <c r="H60" s="124"/>
      <c r="I60" s="124"/>
      <c r="J60" s="124"/>
      <c r="K60" s="124"/>
      <c r="L60" s="124"/>
      <c r="N60" s="96"/>
      <c r="O60" s="96"/>
      <c r="P60" s="96"/>
      <c r="Q60" s="96"/>
      <c r="R60" s="32"/>
      <c r="X60" s="33"/>
      <c r="Y60" s="174"/>
      <c r="Z60" s="33"/>
      <c r="AA60" s="33"/>
      <c r="AB60" s="33"/>
      <c r="AC60" s="33"/>
      <c r="AD60" s="33"/>
    </row>
    <row r="61" spans="2:30" s="14" customFormat="1" ht="9.75" customHeight="1" x14ac:dyDescent="0.25">
      <c r="B61" s="31"/>
      <c r="D61" s="123"/>
      <c r="E61" s="124"/>
      <c r="F61" s="124"/>
      <c r="G61" s="124"/>
      <c r="H61" s="124"/>
      <c r="I61" s="124"/>
      <c r="J61" s="124"/>
      <c r="K61" s="124"/>
      <c r="L61" s="124"/>
      <c r="N61" s="96"/>
      <c r="O61" s="128"/>
      <c r="P61" s="128"/>
      <c r="Q61" s="128"/>
      <c r="R61" s="32"/>
      <c r="X61" s="33"/>
      <c r="Y61" s="174"/>
      <c r="Z61" s="33"/>
      <c r="AA61" s="33"/>
      <c r="AB61" s="33"/>
      <c r="AC61" s="33"/>
      <c r="AD61" s="33"/>
    </row>
    <row r="62" spans="2:30" s="14" customFormat="1" ht="40.15" customHeight="1" x14ac:dyDescent="0.25">
      <c r="B62" s="31"/>
      <c r="C62" s="270" t="s">
        <v>77</v>
      </c>
      <c r="D62" s="269"/>
      <c r="E62" s="129"/>
      <c r="F62" s="124"/>
      <c r="G62" s="124"/>
      <c r="H62" s="124"/>
      <c r="I62" s="124"/>
      <c r="J62" s="124"/>
      <c r="K62" s="124"/>
      <c r="L62" s="124"/>
      <c r="N62" s="130"/>
      <c r="O62" s="128"/>
      <c r="P62" s="128"/>
      <c r="Q62" s="128"/>
      <c r="R62" s="32"/>
      <c r="X62" s="33"/>
      <c r="Y62" s="174"/>
      <c r="Z62" s="33"/>
      <c r="AA62" s="33"/>
      <c r="AB62" s="33"/>
      <c r="AC62" s="33"/>
      <c r="AD62" s="33"/>
    </row>
    <row r="63" spans="2:30" s="14" customFormat="1" ht="40.15" customHeight="1" x14ac:dyDescent="0.25">
      <c r="B63" s="31"/>
      <c r="C63" s="222" t="s">
        <v>101</v>
      </c>
      <c r="D63" s="132"/>
      <c r="E63" s="133"/>
      <c r="F63" s="124"/>
      <c r="G63" s="124"/>
      <c r="H63" s="124"/>
      <c r="I63" s="124"/>
      <c r="J63" s="124"/>
      <c r="K63" s="124"/>
      <c r="L63" s="124"/>
      <c r="N63" s="96"/>
      <c r="O63" s="128"/>
      <c r="P63" s="128"/>
      <c r="Q63" s="128"/>
      <c r="R63" s="32"/>
      <c r="X63" s="33"/>
      <c r="Y63" s="174"/>
      <c r="Z63" s="33"/>
      <c r="AA63" s="33"/>
      <c r="AB63" s="33"/>
      <c r="AC63" s="33"/>
      <c r="AD63" s="33"/>
    </row>
    <row r="64" spans="2:30" s="14" customFormat="1" ht="40.15" customHeight="1" x14ac:dyDescent="0.25">
      <c r="B64" s="31"/>
      <c r="C64" s="222" t="s">
        <v>104</v>
      </c>
      <c r="D64" s="132"/>
      <c r="E64" s="133"/>
      <c r="F64" s="124"/>
      <c r="G64" s="124"/>
      <c r="H64" s="124"/>
      <c r="I64" s="124"/>
      <c r="J64" s="124"/>
      <c r="K64" s="124"/>
      <c r="L64" s="124"/>
      <c r="N64" s="96"/>
      <c r="O64" s="128"/>
      <c r="P64" s="128"/>
      <c r="Q64" s="128"/>
      <c r="R64" s="32"/>
      <c r="X64" s="33"/>
      <c r="Y64" s="174"/>
      <c r="Z64" s="33"/>
      <c r="AA64" s="33"/>
      <c r="AB64" s="33"/>
      <c r="AC64" s="33"/>
      <c r="AD64" s="33"/>
    </row>
    <row r="65" spans="2:31" s="14" customFormat="1" ht="40.15" customHeight="1" x14ac:dyDescent="0.25">
      <c r="B65" s="31"/>
      <c r="C65" s="222" t="s">
        <v>102</v>
      </c>
      <c r="D65" s="132"/>
      <c r="E65" s="133"/>
      <c r="F65" s="124"/>
      <c r="G65" s="124"/>
      <c r="H65" s="124"/>
      <c r="I65" s="124"/>
      <c r="J65" s="124"/>
      <c r="K65" s="124"/>
      <c r="L65" s="124"/>
      <c r="N65" s="96"/>
      <c r="O65" s="128"/>
      <c r="P65" s="128"/>
      <c r="Q65" s="128"/>
      <c r="R65" s="32"/>
      <c r="X65" s="33"/>
      <c r="Y65" s="174"/>
      <c r="Z65" s="33"/>
      <c r="AA65" s="33"/>
      <c r="AB65" s="33"/>
      <c r="AC65" s="33"/>
      <c r="AD65" s="33"/>
    </row>
    <row r="66" spans="2:31" s="14" customFormat="1" ht="40.15" customHeight="1" x14ac:dyDescent="0.25">
      <c r="B66" s="31"/>
      <c r="C66" s="222" t="s">
        <v>103</v>
      </c>
      <c r="D66" s="132"/>
      <c r="E66" s="133"/>
      <c r="F66" s="124"/>
      <c r="G66" s="124"/>
      <c r="H66" s="124"/>
      <c r="I66" s="134"/>
      <c r="J66" s="134"/>
      <c r="K66" s="134"/>
      <c r="L66" s="134"/>
      <c r="N66" s="96"/>
      <c r="O66" s="128"/>
      <c r="P66" s="128"/>
      <c r="Q66" s="128"/>
      <c r="R66" s="32"/>
      <c r="X66" s="33"/>
      <c r="Y66" s="174"/>
      <c r="Z66" s="33"/>
      <c r="AA66" s="33"/>
      <c r="AB66" s="33"/>
      <c r="AC66" s="33"/>
      <c r="AD66" s="33"/>
    </row>
    <row r="67" spans="2:31" s="14" customFormat="1" ht="40.15" customHeight="1" thickBot="1" x14ac:dyDescent="0.3">
      <c r="B67" s="31"/>
      <c r="C67" s="135" t="s">
        <v>39</v>
      </c>
      <c r="D67" s="136">
        <f>SUM(D63:D66)</f>
        <v>0</v>
      </c>
      <c r="E67" s="133"/>
      <c r="F67" s="124"/>
      <c r="G67" s="124"/>
      <c r="H67" s="124"/>
      <c r="I67" s="124"/>
      <c r="J67" s="124"/>
      <c r="K67" s="124"/>
      <c r="L67" s="124"/>
      <c r="N67" s="96"/>
      <c r="O67" s="128"/>
      <c r="P67" s="128"/>
      <c r="Q67" s="128"/>
      <c r="R67" s="32"/>
      <c r="X67" s="33"/>
      <c r="Y67" s="174"/>
      <c r="Z67" s="33"/>
      <c r="AA67" s="33"/>
      <c r="AB67" s="33"/>
      <c r="AC67" s="33"/>
      <c r="AD67" s="33"/>
    </row>
    <row r="68" spans="2:31" s="14" customFormat="1" ht="40.15" customHeight="1" thickBot="1" x14ac:dyDescent="0.3">
      <c r="B68" s="31"/>
      <c r="D68" s="123"/>
      <c r="E68" s="124"/>
      <c r="F68" s="124"/>
      <c r="G68" s="124"/>
      <c r="H68" s="124"/>
      <c r="I68" s="124"/>
      <c r="J68" s="124"/>
      <c r="K68" s="124"/>
      <c r="L68" s="124"/>
      <c r="N68" s="96"/>
      <c r="O68" s="128"/>
      <c r="P68" s="128"/>
      <c r="Q68" s="128"/>
      <c r="R68" s="32"/>
      <c r="X68" s="33"/>
      <c r="Y68" s="174"/>
      <c r="Z68" s="33"/>
      <c r="AA68" s="33"/>
      <c r="AB68" s="33"/>
      <c r="AC68" s="33"/>
      <c r="AD68" s="33"/>
    </row>
    <row r="69" spans="2:31" s="14" customFormat="1" ht="45.2" customHeight="1" thickBot="1" x14ac:dyDescent="0.3">
      <c r="B69" s="31"/>
      <c r="C69" s="271" t="s">
        <v>55</v>
      </c>
      <c r="D69" s="272"/>
      <c r="E69" s="260">
        <f>L55+L59+D67</f>
        <v>0</v>
      </c>
      <c r="F69" s="260"/>
      <c r="G69" s="260"/>
      <c r="H69" s="260"/>
      <c r="I69" s="260"/>
      <c r="J69" s="260"/>
      <c r="K69" s="260"/>
      <c r="L69" s="261"/>
      <c r="N69" s="96"/>
      <c r="O69" s="128"/>
      <c r="P69" s="128"/>
      <c r="Q69" s="128"/>
      <c r="R69" s="32"/>
      <c r="X69" s="33"/>
      <c r="Y69" s="174"/>
      <c r="Z69" s="33"/>
      <c r="AA69" s="33"/>
      <c r="AB69" s="33"/>
      <c r="AC69" s="33"/>
      <c r="AD69" s="33"/>
    </row>
    <row r="70" spans="2:31" s="14" customFormat="1" ht="31.5" customHeight="1" thickBot="1" x14ac:dyDescent="0.3">
      <c r="B70" s="31"/>
      <c r="C70" s="138"/>
      <c r="D70" s="138"/>
      <c r="E70" s="139"/>
      <c r="F70" s="140"/>
      <c r="G70" s="141"/>
      <c r="H70" s="142"/>
      <c r="I70" s="143"/>
      <c r="J70" s="138"/>
      <c r="K70" s="138"/>
      <c r="L70" s="138"/>
      <c r="N70" s="137"/>
      <c r="O70" s="179"/>
      <c r="P70" s="179"/>
      <c r="Q70" s="96"/>
      <c r="R70" s="32"/>
      <c r="X70" s="33"/>
      <c r="Y70" s="174"/>
      <c r="Z70" s="33"/>
      <c r="AA70" s="33"/>
      <c r="AB70" s="33"/>
      <c r="AC70" s="33"/>
      <c r="AD70" s="33"/>
    </row>
    <row r="71" spans="2:31" s="182" customFormat="1" ht="40.5" customHeight="1" x14ac:dyDescent="0.25">
      <c r="B71" s="183"/>
      <c r="C71" s="184"/>
      <c r="D71" s="185" t="s">
        <v>78</v>
      </c>
      <c r="E71" s="185" t="s">
        <v>79</v>
      </c>
      <c r="F71" s="186" t="s">
        <v>39</v>
      </c>
      <c r="G71" s="187"/>
      <c r="K71" s="188"/>
      <c r="L71" s="187"/>
      <c r="M71" s="188"/>
      <c r="N71" s="188"/>
      <c r="O71" s="188"/>
      <c r="P71" s="188"/>
      <c r="Q71" s="188"/>
      <c r="S71" s="183"/>
    </row>
    <row r="72" spans="2:31" s="182" customFormat="1" ht="31.5" customHeight="1" x14ac:dyDescent="0.25">
      <c r="B72" s="183"/>
      <c r="C72" s="189" t="s">
        <v>80</v>
      </c>
      <c r="D72" s="190">
        <f>SUM(E48)</f>
        <v>0</v>
      </c>
      <c r="E72" s="191"/>
      <c r="F72" s="192"/>
      <c r="G72" s="187"/>
      <c r="K72" s="188"/>
      <c r="L72" s="187"/>
      <c r="M72" s="188"/>
      <c r="N72" s="188"/>
      <c r="O72" s="188"/>
      <c r="P72" s="188"/>
      <c r="Q72" s="188"/>
      <c r="S72" s="183"/>
    </row>
    <row r="73" spans="2:31" s="182" customFormat="1" ht="42" customHeight="1" x14ac:dyDescent="0.25">
      <c r="B73" s="183"/>
      <c r="C73" s="189" t="s">
        <v>81</v>
      </c>
      <c r="D73" s="193">
        <f>E50</f>
        <v>0</v>
      </c>
      <c r="E73" s="194">
        <f>E69</f>
        <v>0</v>
      </c>
      <c r="F73" s="195"/>
      <c r="G73" s="187"/>
      <c r="K73" s="188"/>
      <c r="L73" s="187"/>
      <c r="M73" s="188"/>
      <c r="N73" s="188"/>
      <c r="O73" s="188"/>
      <c r="P73" s="188"/>
      <c r="Q73" s="188"/>
      <c r="S73" s="183"/>
    </row>
    <row r="74" spans="2:31" s="182" customFormat="1" ht="43.5" customHeight="1" thickBot="1" x14ac:dyDescent="0.3">
      <c r="B74" s="183"/>
      <c r="C74" s="196" t="s">
        <v>82</v>
      </c>
      <c r="D74" s="197">
        <f>D73</f>
        <v>0</v>
      </c>
      <c r="E74" s="197">
        <f>E73</f>
        <v>0</v>
      </c>
      <c r="F74" s="198">
        <f>SUM(D74:E74)</f>
        <v>0</v>
      </c>
      <c r="G74" s="187"/>
      <c r="K74" s="188"/>
      <c r="L74" s="187"/>
      <c r="M74" s="188"/>
      <c r="N74" s="188"/>
      <c r="O74" s="188"/>
      <c r="P74" s="188"/>
      <c r="Q74" s="188"/>
      <c r="S74" s="183"/>
    </row>
    <row r="75" spans="2:31" s="14" customFormat="1" ht="31.5" customHeight="1" x14ac:dyDescent="0.25">
      <c r="B75" s="31"/>
      <c r="C75" s="144"/>
      <c r="D75" s="144"/>
      <c r="E75" s="144"/>
      <c r="F75" s="144"/>
      <c r="G75" s="144"/>
      <c r="H75" s="144"/>
      <c r="I75" s="144"/>
      <c r="J75" s="144"/>
      <c r="K75" s="144"/>
      <c r="L75" s="144"/>
      <c r="N75" s="137"/>
      <c r="O75" s="179"/>
      <c r="P75" s="179"/>
      <c r="Q75" s="96"/>
      <c r="R75" s="32"/>
      <c r="X75" s="33"/>
      <c r="Y75" s="174"/>
      <c r="Z75" s="33"/>
      <c r="AA75" s="33"/>
      <c r="AB75" s="33"/>
      <c r="AC75" s="33"/>
      <c r="AD75" s="33"/>
    </row>
    <row r="76" spans="2:31" s="14" customFormat="1" ht="31.5" customHeight="1" x14ac:dyDescent="0.25">
      <c r="B76" s="31"/>
      <c r="C76" s="145" t="s">
        <v>60</v>
      </c>
      <c r="D76" s="144"/>
      <c r="E76" s="144"/>
      <c r="F76" s="144"/>
      <c r="G76" s="144"/>
      <c r="H76" s="144"/>
      <c r="I76" s="144"/>
      <c r="J76" s="144"/>
      <c r="K76" s="144"/>
      <c r="L76" s="144"/>
      <c r="N76" s="137"/>
      <c r="O76" s="179"/>
      <c r="P76" s="179"/>
      <c r="Q76" s="96"/>
      <c r="R76" s="32"/>
      <c r="X76" s="33"/>
      <c r="Y76" s="174"/>
      <c r="Z76" s="33"/>
      <c r="AA76" s="33"/>
      <c r="AB76" s="33"/>
      <c r="AC76" s="33"/>
      <c r="AD76" s="33"/>
    </row>
    <row r="77" spans="2:31" s="14" customFormat="1" ht="31.5" customHeight="1" x14ac:dyDescent="0.25">
      <c r="B77" s="31"/>
      <c r="C77" s="269" t="s">
        <v>61</v>
      </c>
      <c r="D77" s="269"/>
      <c r="E77" s="269"/>
      <c r="F77" s="269"/>
      <c r="G77" s="269"/>
      <c r="H77" s="144"/>
      <c r="I77" s="144"/>
      <c r="J77" s="144"/>
      <c r="K77" s="144"/>
      <c r="L77" s="144"/>
      <c r="N77" s="137"/>
      <c r="O77" s="179"/>
      <c r="P77" s="179"/>
      <c r="Q77" s="96"/>
      <c r="R77" s="32"/>
      <c r="X77" s="33"/>
      <c r="Y77" s="174"/>
      <c r="Z77" s="33"/>
      <c r="AA77" s="33"/>
      <c r="AB77" s="33"/>
      <c r="AC77" s="33"/>
      <c r="AD77" s="33"/>
    </row>
    <row r="78" spans="2:31" s="14" customFormat="1" ht="59.45" customHeight="1" x14ac:dyDescent="0.25">
      <c r="B78" s="31"/>
      <c r="C78" s="220"/>
      <c r="D78" s="220"/>
      <c r="E78" s="220" t="s">
        <v>62</v>
      </c>
      <c r="F78" s="220" t="s">
        <v>63</v>
      </c>
      <c r="G78" s="158" t="s">
        <v>64</v>
      </c>
      <c r="H78" s="144"/>
      <c r="I78" s="144"/>
      <c r="J78" s="144"/>
      <c r="K78" s="144"/>
      <c r="L78" s="144"/>
      <c r="M78" s="144"/>
      <c r="O78" s="137"/>
      <c r="P78" s="179"/>
      <c r="Q78" s="179"/>
      <c r="R78" s="96"/>
      <c r="S78" s="31"/>
      <c r="Y78" s="174"/>
      <c r="Z78" s="33"/>
      <c r="AA78" s="33"/>
      <c r="AB78" s="33"/>
      <c r="AC78" s="33"/>
      <c r="AD78" s="33"/>
      <c r="AE78" s="33"/>
    </row>
    <row r="79" spans="2:31" s="14" customFormat="1" ht="22.5" customHeight="1" x14ac:dyDescent="0.3">
      <c r="B79" s="31"/>
      <c r="C79" s="146" t="str">
        <f>C7</f>
        <v>MANDATAIRE</v>
      </c>
      <c r="D79" s="147">
        <f>D7</f>
        <v>0</v>
      </c>
      <c r="E79" s="160"/>
      <c r="F79" s="160"/>
      <c r="G79" s="161"/>
      <c r="H79" s="144"/>
      <c r="I79" s="144"/>
      <c r="J79" s="144"/>
      <c r="K79" s="144"/>
      <c r="L79" s="144"/>
      <c r="M79" s="144"/>
      <c r="O79" s="137"/>
      <c r="P79" s="179"/>
      <c r="Q79" s="179"/>
      <c r="R79" s="96"/>
      <c r="S79" s="31"/>
      <c r="Y79" s="174"/>
      <c r="Z79" s="33"/>
      <c r="AA79" s="33"/>
      <c r="AB79" s="33"/>
      <c r="AC79" s="33"/>
      <c r="AD79" s="33"/>
      <c r="AE79" s="33"/>
    </row>
    <row r="80" spans="2:31" s="14" customFormat="1" ht="22.5" customHeight="1" x14ac:dyDescent="0.3">
      <c r="B80" s="31"/>
      <c r="C80" s="146" t="str">
        <f t="shared" ref="C80:D87" si="11">C8</f>
        <v>COTRAITANT 1</v>
      </c>
      <c r="D80" s="147">
        <f t="shared" si="11"/>
        <v>0</v>
      </c>
      <c r="E80" s="160"/>
      <c r="F80" s="160"/>
      <c r="G80" s="161"/>
      <c r="H80" s="144"/>
      <c r="I80" s="144"/>
      <c r="J80" s="144"/>
      <c r="K80" s="144"/>
      <c r="L80" s="144"/>
      <c r="M80" s="144"/>
      <c r="O80" s="137"/>
      <c r="P80" s="179"/>
      <c r="Q80" s="179"/>
      <c r="R80" s="96"/>
      <c r="S80" s="31"/>
      <c r="Y80" s="174"/>
      <c r="Z80" s="33"/>
      <c r="AA80" s="33"/>
      <c r="AB80" s="33"/>
      <c r="AC80" s="33"/>
      <c r="AD80" s="33"/>
      <c r="AE80" s="33"/>
    </row>
    <row r="81" spans="2:31" s="14" customFormat="1" ht="22.5" customHeight="1" x14ac:dyDescent="0.3">
      <c r="B81" s="31"/>
      <c r="C81" s="146" t="str">
        <f t="shared" si="11"/>
        <v>COTRAITANT 2</v>
      </c>
      <c r="D81" s="147">
        <f t="shared" si="11"/>
        <v>0</v>
      </c>
      <c r="E81" s="160"/>
      <c r="F81" s="160"/>
      <c r="G81" s="161"/>
      <c r="H81" s="144"/>
      <c r="I81" s="144"/>
      <c r="J81" s="144"/>
      <c r="K81" s="144"/>
      <c r="L81" s="144"/>
      <c r="M81" s="144"/>
      <c r="O81" s="137"/>
      <c r="P81" s="179"/>
      <c r="Q81" s="179"/>
      <c r="R81" s="96"/>
      <c r="S81" s="31"/>
      <c r="Y81" s="174"/>
      <c r="Z81" s="33"/>
      <c r="AA81" s="33"/>
      <c r="AB81" s="33"/>
      <c r="AC81" s="33"/>
      <c r="AD81" s="33"/>
      <c r="AE81" s="33"/>
    </row>
    <row r="82" spans="2:31" s="14" customFormat="1" ht="22.5" customHeight="1" x14ac:dyDescent="0.3">
      <c r="B82" s="31"/>
      <c r="C82" s="146" t="str">
        <f t="shared" si="11"/>
        <v>COTRAITANT 3</v>
      </c>
      <c r="D82" s="147">
        <f t="shared" si="11"/>
        <v>0</v>
      </c>
      <c r="E82" s="160"/>
      <c r="F82" s="160"/>
      <c r="G82" s="161"/>
      <c r="H82" s="144"/>
      <c r="I82" s="144"/>
      <c r="J82" s="144"/>
      <c r="K82" s="144"/>
      <c r="L82" s="144"/>
      <c r="M82" s="144"/>
      <c r="O82" s="137"/>
      <c r="P82" s="179"/>
      <c r="Q82" s="179"/>
      <c r="R82" s="96"/>
      <c r="S82" s="31"/>
      <c r="Y82" s="174"/>
      <c r="Z82" s="33"/>
      <c r="AA82" s="33"/>
      <c r="AB82" s="33"/>
      <c r="AC82" s="33"/>
      <c r="AD82" s="33"/>
      <c r="AE82" s="33"/>
    </row>
    <row r="83" spans="2:31" s="14" customFormat="1" ht="22.5" customHeight="1" x14ac:dyDescent="0.3">
      <c r="B83" s="31"/>
      <c r="C83" s="146" t="str">
        <f t="shared" si="11"/>
        <v>COTRAITANT 4</v>
      </c>
      <c r="D83" s="147">
        <f t="shared" si="11"/>
        <v>0</v>
      </c>
      <c r="E83" s="160"/>
      <c r="F83" s="160"/>
      <c r="G83" s="161"/>
      <c r="H83" s="144"/>
      <c r="I83" s="144"/>
      <c r="J83" s="144"/>
      <c r="K83" s="144"/>
      <c r="L83" s="144"/>
      <c r="M83" s="144"/>
      <c r="O83" s="137"/>
      <c r="P83" s="179"/>
      <c r="Q83" s="179"/>
      <c r="R83" s="96"/>
      <c r="S83" s="31"/>
      <c r="Y83" s="174"/>
      <c r="Z83" s="33"/>
      <c r="AA83" s="33"/>
      <c r="AB83" s="33"/>
      <c r="AC83" s="33"/>
      <c r="AD83" s="33"/>
      <c r="AE83" s="33"/>
    </row>
    <row r="84" spans="2:31" s="14" customFormat="1" ht="22.5" customHeight="1" x14ac:dyDescent="0.3">
      <c r="B84" s="31"/>
      <c r="C84" s="146" t="str">
        <f t="shared" si="11"/>
        <v>SOUSTRAITANT 1</v>
      </c>
      <c r="D84" s="147">
        <f t="shared" si="11"/>
        <v>0</v>
      </c>
      <c r="E84" s="160"/>
      <c r="F84" s="160"/>
      <c r="G84" s="161"/>
      <c r="H84" s="144"/>
      <c r="I84" s="144"/>
      <c r="J84" s="144"/>
      <c r="K84" s="144"/>
      <c r="L84" s="144"/>
      <c r="M84" s="144"/>
      <c r="O84" s="137"/>
      <c r="P84" s="179"/>
      <c r="Q84" s="179"/>
      <c r="R84" s="96"/>
      <c r="S84" s="31"/>
      <c r="Y84" s="174"/>
      <c r="Z84" s="33"/>
      <c r="AA84" s="33"/>
      <c r="AB84" s="33"/>
      <c r="AC84" s="33"/>
      <c r="AD84" s="33"/>
      <c r="AE84" s="33"/>
    </row>
    <row r="85" spans="2:31" s="14" customFormat="1" ht="22.5" customHeight="1" x14ac:dyDescent="0.3">
      <c r="B85" s="31"/>
      <c r="C85" s="146" t="str">
        <f t="shared" si="11"/>
        <v>SOUSTRAITANT 2</v>
      </c>
      <c r="D85" s="147">
        <f t="shared" si="11"/>
        <v>0</v>
      </c>
      <c r="E85" s="160"/>
      <c r="F85" s="160"/>
      <c r="G85" s="161"/>
      <c r="H85" s="138"/>
      <c r="I85" s="138"/>
      <c r="J85" s="138"/>
      <c r="K85" s="138"/>
      <c r="L85" s="138"/>
      <c r="M85" s="138"/>
      <c r="O85" s="137"/>
      <c r="P85" s="179"/>
      <c r="Q85" s="179"/>
      <c r="R85" s="96"/>
      <c r="S85" s="31"/>
      <c r="Y85" s="174"/>
      <c r="Z85" s="33"/>
      <c r="AA85" s="33"/>
      <c r="AB85" s="33"/>
      <c r="AC85" s="33"/>
      <c r="AD85" s="33"/>
      <c r="AE85" s="33"/>
    </row>
    <row r="86" spans="2:31" s="14" customFormat="1" ht="22.5" customHeight="1" x14ac:dyDescent="0.3">
      <c r="B86" s="31"/>
      <c r="C86" s="146" t="str">
        <f t="shared" si="11"/>
        <v>SOUSTRAITANT 3</v>
      </c>
      <c r="D86" s="147">
        <f t="shared" si="11"/>
        <v>0</v>
      </c>
      <c r="E86" s="162"/>
      <c r="F86" s="162"/>
      <c r="G86" s="163"/>
      <c r="H86" s="124"/>
      <c r="I86" s="124"/>
      <c r="J86" s="124"/>
      <c r="K86" s="124"/>
      <c r="L86" s="124"/>
      <c r="M86" s="124"/>
      <c r="O86" s="119"/>
      <c r="P86" s="120"/>
      <c r="Q86" s="119"/>
      <c r="R86" s="96"/>
      <c r="S86" s="31"/>
      <c r="Y86" s="174"/>
      <c r="Z86" s="33"/>
      <c r="AA86" s="33"/>
      <c r="AB86" s="33"/>
      <c r="AC86" s="33"/>
      <c r="AD86" s="33"/>
      <c r="AE86" s="33"/>
    </row>
    <row r="87" spans="2:31" s="14" customFormat="1" ht="22.5" customHeight="1" x14ac:dyDescent="0.3">
      <c r="B87" s="31"/>
      <c r="C87" s="146" t="str">
        <f t="shared" si="11"/>
        <v>SOUSTRAITANT 4</v>
      </c>
      <c r="D87" s="147">
        <f t="shared" si="11"/>
        <v>0</v>
      </c>
      <c r="E87" s="164"/>
      <c r="F87" s="164"/>
      <c r="G87" s="165"/>
      <c r="P87" s="120"/>
      <c r="Q87" s="119"/>
      <c r="R87" s="96"/>
      <c r="S87" s="31"/>
      <c r="Y87" s="174"/>
      <c r="Z87" s="33"/>
      <c r="AA87" s="33"/>
      <c r="AB87" s="33"/>
      <c r="AC87" s="33"/>
      <c r="AD87" s="33"/>
      <c r="AE87" s="33"/>
    </row>
    <row r="88" spans="2:31" ht="15.95" customHeight="1" thickBot="1" x14ac:dyDescent="0.3">
      <c r="B88" s="148"/>
      <c r="C88" s="149"/>
      <c r="D88" s="150"/>
      <c r="E88" s="149"/>
      <c r="F88" s="149"/>
      <c r="G88" s="149"/>
      <c r="H88" s="149"/>
      <c r="I88" s="149"/>
      <c r="J88" s="149"/>
      <c r="K88" s="149"/>
      <c r="L88" s="149"/>
      <c r="M88" s="149"/>
      <c r="N88" s="149"/>
      <c r="O88" s="14"/>
      <c r="P88" s="14"/>
      <c r="Q88" s="14"/>
      <c r="R88" s="151"/>
    </row>
    <row r="89" spans="2:31" ht="32.25" customHeight="1" x14ac:dyDescent="0.25">
      <c r="C89" s="152"/>
      <c r="D89" s="153"/>
      <c r="N89" s="221"/>
      <c r="O89" s="154"/>
      <c r="P89" s="154"/>
      <c r="Q89" s="154"/>
    </row>
    <row r="90" spans="2:31" ht="32.25" customHeight="1" x14ac:dyDescent="0.25">
      <c r="D90" s="152"/>
      <c r="E90" s="152"/>
      <c r="F90" s="152"/>
      <c r="G90" s="152"/>
      <c r="H90" s="152"/>
      <c r="I90" s="152"/>
      <c r="J90" s="152"/>
      <c r="K90" s="152"/>
      <c r="L90" s="152"/>
      <c r="M90" s="152"/>
    </row>
    <row r="91" spans="2:31" ht="32.25" customHeight="1" x14ac:dyDescent="0.25"/>
    <row r="92" spans="2:31" ht="32.25" customHeight="1" x14ac:dyDescent="0.25"/>
    <row r="93" spans="2:31" ht="32.25" customHeight="1" x14ac:dyDescent="0.25">
      <c r="C93" s="14"/>
      <c r="N93" s="14"/>
    </row>
    <row r="94" spans="2:31" s="155" customFormat="1" ht="32.25" customHeight="1" x14ac:dyDescent="0.25">
      <c r="C94" s="14"/>
      <c r="D94" s="14"/>
      <c r="E94" s="14"/>
      <c r="F94" s="14"/>
      <c r="G94" s="14"/>
      <c r="H94" s="14"/>
      <c r="I94" s="14"/>
      <c r="J94" s="14"/>
      <c r="K94" s="14"/>
      <c r="L94" s="14"/>
      <c r="M94" s="14"/>
      <c r="N94" s="14"/>
      <c r="O94" s="14"/>
      <c r="P94" s="3"/>
      <c r="Q94" s="3"/>
      <c r="R94" s="3"/>
      <c r="X94" s="156"/>
      <c r="Y94" s="175"/>
      <c r="Z94" s="156"/>
      <c r="AA94" s="156"/>
      <c r="AB94" s="156"/>
      <c r="AC94" s="156"/>
      <c r="AD94" s="156"/>
    </row>
    <row r="95" spans="2:31" ht="32.25" customHeight="1" x14ac:dyDescent="0.25">
      <c r="D95" s="14"/>
      <c r="E95" s="14"/>
      <c r="F95" s="14"/>
      <c r="G95" s="14"/>
      <c r="H95" s="14"/>
      <c r="I95" s="14"/>
      <c r="J95" s="14"/>
      <c r="K95" s="14"/>
      <c r="L95" s="14"/>
      <c r="M95" s="14"/>
      <c r="O95" s="14"/>
    </row>
    <row r="96" spans="2:31" ht="32.25" customHeight="1" x14ac:dyDescent="0.25"/>
    <row r="97" ht="32.25" customHeight="1" x14ac:dyDescent="0.25"/>
    <row r="98" ht="31.5" customHeight="1" x14ac:dyDescent="0.25"/>
    <row r="99" ht="16.149999999999999" customHeight="1" x14ac:dyDescent="0.25"/>
    <row r="100" ht="33.6" customHeight="1" x14ac:dyDescent="0.25"/>
    <row r="101" ht="6.6" customHeight="1" x14ac:dyDescent="0.25"/>
    <row r="105" ht="15.6" customHeight="1" x14ac:dyDescent="0.25"/>
  </sheetData>
  <sheetProtection selectLockedCells="1"/>
  <mergeCells count="44">
    <mergeCell ref="C77:G77"/>
    <mergeCell ref="C57:D57"/>
    <mergeCell ref="C58:D58"/>
    <mergeCell ref="C59:D59"/>
    <mergeCell ref="C62:D62"/>
    <mergeCell ref="C69:D69"/>
    <mergeCell ref="E69:L69"/>
    <mergeCell ref="C55:D55"/>
    <mergeCell ref="C41:D41"/>
    <mergeCell ref="C43:D43"/>
    <mergeCell ref="C44:D44"/>
    <mergeCell ref="C45:D45"/>
    <mergeCell ref="C49:L49"/>
    <mergeCell ref="E51:K51"/>
    <mergeCell ref="C52:D52"/>
    <mergeCell ref="C53:D53"/>
    <mergeCell ref="C54:D54"/>
    <mergeCell ref="C46:D46"/>
    <mergeCell ref="E46:L46"/>
    <mergeCell ref="E45:L45"/>
    <mergeCell ref="C27:D27"/>
    <mergeCell ref="E28:K28"/>
    <mergeCell ref="C30:C32"/>
    <mergeCell ref="C40:D40"/>
    <mergeCell ref="C22:D22"/>
    <mergeCell ref="C23:D23"/>
    <mergeCell ref="C24:D24"/>
    <mergeCell ref="C25:D25"/>
    <mergeCell ref="G7:H7"/>
    <mergeCell ref="C33:C35"/>
    <mergeCell ref="C36:C38"/>
    <mergeCell ref="C2:Q2"/>
    <mergeCell ref="C4:D4"/>
    <mergeCell ref="E4:J4"/>
    <mergeCell ref="C6:D6"/>
    <mergeCell ref="F6:H6"/>
    <mergeCell ref="C26:D26"/>
    <mergeCell ref="G8:H8"/>
    <mergeCell ref="G9:H9"/>
    <mergeCell ref="G10:H10"/>
    <mergeCell ref="E17:K17"/>
    <mergeCell ref="C19:D19"/>
    <mergeCell ref="C20:D20"/>
    <mergeCell ref="C21:D21"/>
  </mergeCells>
  <conditionalFormatting sqref="F74">
    <cfRule type="cellIs" dxfId="2" priority="1" operator="greaterThan">
      <formula>450000</formula>
    </cfRule>
  </conditionalFormatting>
  <dataValidations count="2">
    <dataValidation type="list" allowBlank="1" showInputMessage="1" showErrorMessage="1" sqref="L22" xr:uid="{11FE552F-CD29-4640-901E-7F2170E8BA6E}">
      <formula1>#REF!</formula1>
    </dataValidation>
    <dataValidation type="list" allowBlank="1" showInputMessage="1" showErrorMessage="1" sqref="E22:K22" xr:uid="{37828FF0-4EAD-4526-866A-5525ADB7BFED}">
      <formula1>$Y$17:$Y$20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164C9-E344-4127-9732-52364264B7CD}">
  <dimension ref="A1:AE99"/>
  <sheetViews>
    <sheetView showGridLines="0" zoomScale="70" zoomScaleNormal="70" zoomScaleSheetLayoutView="55" zoomScalePageLayoutView="70" workbookViewId="0">
      <selection activeCell="C3" sqref="C3"/>
    </sheetView>
  </sheetViews>
  <sheetFormatPr baseColWidth="10" defaultColWidth="11.140625" defaultRowHeight="17.100000000000001" customHeight="1" x14ac:dyDescent="0.25"/>
  <cols>
    <col min="1" max="1" width="2.85546875" style="3" customWidth="1"/>
    <col min="2" max="2" width="2.42578125" style="3" customWidth="1"/>
    <col min="3" max="3" width="45.5703125" style="3" customWidth="1"/>
    <col min="4" max="4" width="47.42578125" style="3" customWidth="1"/>
    <col min="5" max="5" width="34.5703125" style="3" customWidth="1"/>
    <col min="6" max="6" width="38" style="3" customWidth="1"/>
    <col min="7" max="11" width="34.5703125" style="3" customWidth="1"/>
    <col min="12" max="12" width="28.140625" style="3" customWidth="1"/>
    <col min="13" max="13" width="5.140625" style="3" customWidth="1"/>
    <col min="14" max="14" width="14.42578125"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72" customWidth="1"/>
    <col min="26" max="26" width="25.42578125" style="4" customWidth="1"/>
    <col min="27" max="30" width="11.140625" style="4"/>
    <col min="31" max="16384" width="11.140625" style="3"/>
  </cols>
  <sheetData>
    <row r="1" spans="1:25" ht="17.100000000000001" customHeight="1" thickBot="1" x14ac:dyDescent="0.3">
      <c r="A1" s="1"/>
      <c r="B1" s="2"/>
      <c r="C1" s="2"/>
      <c r="D1" s="2"/>
      <c r="E1" s="2"/>
      <c r="F1" s="2"/>
      <c r="G1" s="2"/>
      <c r="H1" s="2"/>
      <c r="I1" s="2"/>
      <c r="J1" s="2"/>
      <c r="K1" s="2"/>
      <c r="L1" s="2"/>
      <c r="M1" s="1"/>
    </row>
    <row r="2" spans="1:25" ht="186" customHeight="1" thickBot="1" x14ac:dyDescent="0.3">
      <c r="A2" s="1"/>
      <c r="B2" s="5"/>
      <c r="C2" s="223" t="s">
        <v>109</v>
      </c>
      <c r="D2" s="223"/>
      <c r="E2" s="223"/>
      <c r="F2" s="223"/>
      <c r="G2" s="223"/>
      <c r="H2" s="223"/>
      <c r="I2" s="223"/>
      <c r="J2" s="223"/>
      <c r="K2" s="223"/>
      <c r="L2" s="223"/>
      <c r="M2" s="223"/>
      <c r="N2" s="223"/>
      <c r="O2" s="223"/>
      <c r="P2" s="223"/>
      <c r="Q2" s="223"/>
      <c r="R2" s="6"/>
    </row>
    <row r="3" spans="1:25" ht="33.200000000000003" customHeight="1" thickBot="1" x14ac:dyDescent="0.35">
      <c r="A3" s="1"/>
      <c r="B3" s="7"/>
      <c r="C3" s="8" t="s">
        <v>66</v>
      </c>
      <c r="D3" s="9"/>
      <c r="E3" s="9"/>
      <c r="F3" s="9"/>
      <c r="G3" s="9"/>
      <c r="H3" s="9"/>
      <c r="I3" s="9"/>
      <c r="J3" s="9"/>
      <c r="K3" s="9"/>
      <c r="L3" s="9"/>
      <c r="M3" s="9"/>
      <c r="N3" s="9"/>
      <c r="O3" s="9"/>
      <c r="P3" s="9"/>
      <c r="Q3" s="9"/>
      <c r="R3" s="10"/>
    </row>
    <row r="4" spans="1:25" ht="63.2" customHeight="1" thickBot="1" x14ac:dyDescent="0.35">
      <c r="A4" s="1"/>
      <c r="B4" s="11"/>
      <c r="C4" s="229" t="s">
        <v>0</v>
      </c>
      <c r="D4" s="230"/>
      <c r="E4" s="231"/>
      <c r="F4" s="232"/>
      <c r="G4" s="232"/>
      <c r="H4" s="232"/>
      <c r="I4" s="232"/>
      <c r="J4" s="233"/>
      <c r="K4" s="12"/>
      <c r="L4" s="13"/>
      <c r="M4" s="14"/>
      <c r="N4" s="14"/>
      <c r="O4" s="14"/>
      <c r="P4" s="14"/>
      <c r="Q4" s="14"/>
      <c r="R4" s="15"/>
    </row>
    <row r="5" spans="1:25" ht="13.7" customHeight="1" thickBot="1" x14ac:dyDescent="0.35">
      <c r="A5" s="16"/>
      <c r="B5" s="17"/>
      <c r="C5" s="13"/>
      <c r="D5" s="13"/>
      <c r="E5" s="13"/>
      <c r="F5" s="13"/>
      <c r="G5" s="13"/>
      <c r="H5" s="18"/>
      <c r="I5" s="18"/>
      <c r="J5" s="18"/>
      <c r="K5" s="18"/>
      <c r="L5" s="18"/>
      <c r="M5" s="14"/>
      <c r="N5" s="14"/>
      <c r="O5" s="14"/>
      <c r="P5" s="14"/>
      <c r="Q5" s="14"/>
      <c r="R5" s="15"/>
      <c r="U5" s="19"/>
      <c r="Y5" s="173"/>
    </row>
    <row r="6" spans="1:25" ht="40.700000000000003" customHeight="1" thickBot="1" x14ac:dyDescent="0.35">
      <c r="A6" s="16"/>
      <c r="B6" s="17"/>
      <c r="C6" s="229" t="s">
        <v>1</v>
      </c>
      <c r="D6" s="230"/>
      <c r="E6" s="20"/>
      <c r="F6" s="246" t="s">
        <v>2</v>
      </c>
      <c r="G6" s="247"/>
      <c r="H6" s="248"/>
      <c r="I6" s="21"/>
      <c r="J6" s="21"/>
      <c r="K6" s="21"/>
      <c r="L6" s="21"/>
      <c r="M6" s="14"/>
      <c r="N6" s="14"/>
      <c r="O6" s="14"/>
      <c r="P6" s="14"/>
      <c r="Q6" s="14"/>
      <c r="R6" s="15"/>
      <c r="U6" s="19"/>
      <c r="Y6" s="173"/>
    </row>
    <row r="7" spans="1:25" ht="24.95" customHeight="1" x14ac:dyDescent="0.35">
      <c r="A7" s="16"/>
      <c r="B7" s="17"/>
      <c r="C7" s="22" t="s">
        <v>3</v>
      </c>
      <c r="D7" s="23"/>
      <c r="E7" s="20"/>
      <c r="F7" s="24" t="s">
        <v>4</v>
      </c>
      <c r="G7" s="244" t="s">
        <v>5</v>
      </c>
      <c r="H7" s="245"/>
      <c r="I7" s="21"/>
      <c r="J7" s="21"/>
      <c r="K7" s="21"/>
      <c r="L7" s="21"/>
      <c r="M7" s="14"/>
      <c r="N7" s="14"/>
      <c r="O7" s="14"/>
      <c r="P7" s="14"/>
      <c r="Q7" s="14"/>
      <c r="R7" s="15"/>
      <c r="U7" s="19"/>
      <c r="Y7" s="173"/>
    </row>
    <row r="8" spans="1:25" ht="22.15" customHeight="1" x14ac:dyDescent="0.35">
      <c r="B8" s="25"/>
      <c r="C8" s="22" t="s">
        <v>6</v>
      </c>
      <c r="D8" s="23"/>
      <c r="E8" s="26"/>
      <c r="F8" s="27" t="s">
        <v>7</v>
      </c>
      <c r="G8" s="241" t="s">
        <v>67</v>
      </c>
      <c r="H8" s="241"/>
      <c r="K8" s="26"/>
      <c r="L8" s="26"/>
      <c r="M8" s="14"/>
      <c r="N8" s="14"/>
      <c r="O8" s="14"/>
      <c r="P8" s="14"/>
      <c r="Q8" s="14"/>
      <c r="R8" s="28"/>
      <c r="Y8" s="173"/>
    </row>
    <row r="9" spans="1:25" ht="22.15" customHeight="1" x14ac:dyDescent="0.35">
      <c r="B9" s="25"/>
      <c r="C9" s="22" t="s">
        <v>8</v>
      </c>
      <c r="D9" s="23"/>
      <c r="E9" s="26"/>
      <c r="F9" s="27" t="s">
        <v>9</v>
      </c>
      <c r="G9" s="241" t="s">
        <v>68</v>
      </c>
      <c r="H9" s="241"/>
      <c r="K9" s="26"/>
      <c r="L9" s="26"/>
      <c r="M9" s="14"/>
      <c r="N9" s="14"/>
      <c r="O9" s="14"/>
      <c r="P9" s="14"/>
      <c r="Q9" s="14"/>
      <c r="R9" s="28"/>
      <c r="Y9" s="173"/>
    </row>
    <row r="10" spans="1:25" ht="22.15" customHeight="1" thickBot="1" x14ac:dyDescent="0.4">
      <c r="B10" s="25"/>
      <c r="C10" s="22" t="s">
        <v>10</v>
      </c>
      <c r="D10" s="23"/>
      <c r="E10" s="26"/>
      <c r="F10" s="29" t="s">
        <v>11</v>
      </c>
      <c r="G10" s="242" t="s">
        <v>69</v>
      </c>
      <c r="H10" s="243"/>
      <c r="K10" s="26"/>
      <c r="L10" s="26"/>
      <c r="M10" s="14"/>
      <c r="N10" s="14"/>
      <c r="O10" s="14"/>
      <c r="P10" s="14"/>
      <c r="Q10" s="14"/>
      <c r="R10" s="28"/>
      <c r="Y10" s="173"/>
    </row>
    <row r="11" spans="1:25" ht="22.15" customHeight="1" x14ac:dyDescent="0.3">
      <c r="B11" s="25"/>
      <c r="C11" s="22" t="s">
        <v>12</v>
      </c>
      <c r="D11" s="23"/>
      <c r="E11" s="26"/>
      <c r="H11" s="26"/>
      <c r="K11" s="26"/>
      <c r="L11" s="26"/>
      <c r="M11" s="14"/>
      <c r="N11" s="14"/>
      <c r="O11" s="14"/>
      <c r="P11" s="14"/>
      <c r="Q11" s="14"/>
      <c r="R11" s="28"/>
      <c r="Y11" s="173"/>
    </row>
    <row r="12" spans="1:25" ht="22.15" customHeight="1" x14ac:dyDescent="0.3">
      <c r="B12" s="25"/>
      <c r="C12" s="22" t="s">
        <v>13</v>
      </c>
      <c r="D12" s="23"/>
      <c r="E12" s="26"/>
      <c r="H12" s="26"/>
      <c r="I12" s="26"/>
      <c r="J12" s="26"/>
      <c r="K12" s="26"/>
      <c r="L12" s="26"/>
      <c r="M12" s="14"/>
      <c r="N12" s="14"/>
      <c r="O12" s="14"/>
      <c r="P12" s="14"/>
      <c r="Q12" s="14"/>
      <c r="R12" s="28"/>
      <c r="Y12" s="173"/>
    </row>
    <row r="13" spans="1:25" ht="22.15" customHeight="1" x14ac:dyDescent="0.3">
      <c r="B13" s="25"/>
      <c r="C13" s="22" t="s">
        <v>14</v>
      </c>
      <c r="D13" s="23"/>
      <c r="E13" s="26"/>
      <c r="F13" s="26"/>
      <c r="G13" s="26"/>
      <c r="H13" s="26"/>
      <c r="I13" s="26"/>
      <c r="J13" s="26"/>
      <c r="K13" s="26"/>
      <c r="L13" s="26"/>
      <c r="M13" s="14"/>
      <c r="N13" s="14"/>
      <c r="O13" s="14"/>
      <c r="P13" s="14"/>
      <c r="Q13" s="14"/>
      <c r="R13" s="28"/>
      <c r="Y13" s="173"/>
    </row>
    <row r="14" spans="1:25" ht="22.15" customHeight="1" x14ac:dyDescent="0.3">
      <c r="B14" s="25"/>
      <c r="C14" s="22" t="s">
        <v>15</v>
      </c>
      <c r="D14" s="23"/>
      <c r="E14" s="26"/>
      <c r="F14" s="26"/>
      <c r="G14" s="26"/>
      <c r="H14" s="26"/>
      <c r="I14" s="26"/>
      <c r="J14" s="26"/>
      <c r="K14" s="26"/>
      <c r="L14" s="26"/>
      <c r="M14" s="14"/>
      <c r="N14" s="14"/>
      <c r="O14" s="14"/>
      <c r="P14" s="14"/>
      <c r="Q14" s="14"/>
      <c r="R14" s="28"/>
      <c r="Y14" s="173"/>
    </row>
    <row r="15" spans="1:25" ht="22.15" customHeight="1" x14ac:dyDescent="0.3">
      <c r="B15" s="25"/>
      <c r="C15" s="22" t="s">
        <v>16</v>
      </c>
      <c r="D15" s="23"/>
      <c r="E15" s="26"/>
      <c r="F15" s="26"/>
      <c r="G15" s="26"/>
      <c r="H15" s="26"/>
      <c r="I15" s="26"/>
      <c r="J15" s="26"/>
      <c r="K15" s="26"/>
      <c r="L15" s="26"/>
      <c r="M15" s="14"/>
      <c r="N15" s="14"/>
      <c r="O15" s="14"/>
      <c r="P15" s="14"/>
      <c r="Q15" s="14"/>
      <c r="R15" s="28"/>
      <c r="Y15" s="173"/>
    </row>
    <row r="16" spans="1:25" ht="16.350000000000001" customHeight="1" thickBot="1" x14ac:dyDescent="0.35">
      <c r="B16" s="25"/>
      <c r="C16" s="30"/>
      <c r="D16" s="26"/>
      <c r="E16" s="26"/>
      <c r="F16" s="26"/>
      <c r="G16" s="26"/>
      <c r="H16" s="26"/>
      <c r="I16" s="26"/>
      <c r="J16" s="26"/>
      <c r="K16" s="26"/>
      <c r="L16" s="26"/>
      <c r="M16" s="14"/>
      <c r="N16" s="14"/>
      <c r="O16" s="14"/>
      <c r="P16" s="14"/>
      <c r="Q16" s="14"/>
      <c r="R16" s="28"/>
      <c r="Y16" s="173"/>
    </row>
    <row r="17" spans="2:31" s="14" customFormat="1" ht="41.45" customHeight="1" thickBot="1" x14ac:dyDescent="0.35">
      <c r="B17" s="31"/>
      <c r="E17" s="234" t="s">
        <v>17</v>
      </c>
      <c r="F17" s="235"/>
      <c r="G17" s="235"/>
      <c r="H17" s="235"/>
      <c r="I17" s="235"/>
      <c r="J17" s="235"/>
      <c r="K17" s="236"/>
      <c r="R17" s="32"/>
      <c r="X17" s="33"/>
      <c r="Y17" s="34" t="s">
        <v>18</v>
      </c>
      <c r="Z17" s="33"/>
      <c r="AA17" s="33"/>
      <c r="AB17" s="33"/>
      <c r="AC17" s="33"/>
      <c r="AD17" s="33"/>
      <c r="AE17" s="33"/>
    </row>
    <row r="18" spans="2:31" s="14" customFormat="1" ht="53.25" customHeight="1" thickBot="1" x14ac:dyDescent="0.35">
      <c r="B18" s="31"/>
      <c r="C18" s="35">
        <f>E4</f>
        <v>0</v>
      </c>
      <c r="D18" s="36"/>
      <c r="E18" s="37" t="s">
        <v>19</v>
      </c>
      <c r="F18" s="38" t="s">
        <v>20</v>
      </c>
      <c r="G18" s="38" t="s">
        <v>21</v>
      </c>
      <c r="H18" s="38" t="s">
        <v>22</v>
      </c>
      <c r="I18" s="38" t="s">
        <v>23</v>
      </c>
      <c r="J18" s="38" t="s">
        <v>22</v>
      </c>
      <c r="K18" s="39" t="s">
        <v>23</v>
      </c>
      <c r="L18" s="40"/>
      <c r="R18" s="32"/>
      <c r="S18" s="41"/>
      <c r="X18" s="33"/>
      <c r="Y18" s="176" t="s">
        <v>70</v>
      </c>
      <c r="Z18" s="33"/>
      <c r="AA18" s="33"/>
      <c r="AB18" s="33"/>
      <c r="AC18" s="33"/>
      <c r="AD18" s="33"/>
      <c r="AE18" s="33"/>
    </row>
    <row r="19" spans="2:31" s="14" customFormat="1" ht="42.6" customHeight="1" x14ac:dyDescent="0.3">
      <c r="B19" s="31"/>
      <c r="C19" s="237" t="s">
        <v>24</v>
      </c>
      <c r="D19" s="238"/>
      <c r="E19" s="42" t="s">
        <v>25</v>
      </c>
      <c r="F19" s="43"/>
      <c r="G19" s="43"/>
      <c r="H19" s="43"/>
      <c r="I19" s="43"/>
      <c r="J19" s="43"/>
      <c r="K19" s="44"/>
      <c r="L19" s="45"/>
      <c r="M19" s="46"/>
      <c r="O19" s="47"/>
      <c r="R19" s="32"/>
      <c r="X19" s="33"/>
      <c r="Y19" s="176" t="s">
        <v>71</v>
      </c>
      <c r="Z19" s="33"/>
      <c r="AA19" s="33"/>
      <c r="AB19" s="33"/>
      <c r="AC19" s="33"/>
      <c r="AD19" s="33"/>
      <c r="AE19" s="33"/>
    </row>
    <row r="20" spans="2:31" s="14" customFormat="1" ht="42.6" customHeight="1" x14ac:dyDescent="0.3">
      <c r="B20" s="31"/>
      <c r="C20" s="227" t="s">
        <v>26</v>
      </c>
      <c r="D20" s="228"/>
      <c r="E20" s="42" t="s">
        <v>27</v>
      </c>
      <c r="F20" s="43"/>
      <c r="G20" s="43"/>
      <c r="H20" s="43"/>
      <c r="I20" s="43"/>
      <c r="J20" s="43"/>
      <c r="K20" s="44"/>
      <c r="L20" s="45"/>
      <c r="M20" s="46"/>
      <c r="O20" s="47"/>
      <c r="R20" s="32"/>
      <c r="X20" s="33"/>
      <c r="Y20" s="176" t="s">
        <v>72</v>
      </c>
      <c r="Z20" s="33"/>
      <c r="AA20" s="33"/>
      <c r="AB20" s="33"/>
      <c r="AC20" s="33"/>
      <c r="AD20" s="33"/>
      <c r="AE20" s="33"/>
    </row>
    <row r="21" spans="2:31" s="14" customFormat="1" ht="42.6" customHeight="1" x14ac:dyDescent="0.25">
      <c r="B21" s="31"/>
      <c r="C21" s="227" t="s">
        <v>28</v>
      </c>
      <c r="D21" s="228"/>
      <c r="E21" s="42">
        <v>10</v>
      </c>
      <c r="F21" s="43"/>
      <c r="G21" s="43"/>
      <c r="H21" s="43"/>
      <c r="I21" s="43"/>
      <c r="J21" s="43"/>
      <c r="K21" s="44"/>
      <c r="L21" s="45"/>
      <c r="M21" s="46"/>
      <c r="O21" s="47"/>
      <c r="R21" s="32"/>
      <c r="X21" s="33"/>
      <c r="Y21" s="33"/>
      <c r="Z21" s="33"/>
      <c r="AA21" s="33"/>
      <c r="AB21" s="33"/>
      <c r="AC21" s="33"/>
      <c r="AD21" s="33"/>
    </row>
    <row r="22" spans="2:31" s="14" customFormat="1" ht="64.5" customHeight="1" x14ac:dyDescent="0.25">
      <c r="B22" s="31"/>
      <c r="C22" s="239" t="s">
        <v>29</v>
      </c>
      <c r="D22" s="240"/>
      <c r="E22" s="48" t="s">
        <v>71</v>
      </c>
      <c r="F22" s="43"/>
      <c r="G22" s="43"/>
      <c r="H22" s="43"/>
      <c r="I22" s="43"/>
      <c r="J22" s="43"/>
      <c r="K22" s="44"/>
      <c r="L22" s="45"/>
      <c r="M22" s="46"/>
      <c r="O22" s="47"/>
      <c r="R22" s="32"/>
      <c r="X22" s="33"/>
      <c r="Y22" s="174"/>
      <c r="Z22" s="33"/>
      <c r="AA22" s="33"/>
      <c r="AB22" s="33"/>
      <c r="AC22" s="33"/>
      <c r="AD22" s="33"/>
    </row>
    <row r="23" spans="2:31" s="14" customFormat="1" ht="42.6" customHeight="1" x14ac:dyDescent="0.25">
      <c r="B23" s="31"/>
      <c r="C23" s="227" t="s">
        <v>30</v>
      </c>
      <c r="D23" s="228"/>
      <c r="E23" s="42" t="s">
        <v>31</v>
      </c>
      <c r="F23" s="43"/>
      <c r="G23" s="43"/>
      <c r="H23" s="43"/>
      <c r="I23" s="43"/>
      <c r="J23" s="43"/>
      <c r="K23" s="44"/>
      <c r="L23" s="45"/>
      <c r="M23" s="46"/>
      <c r="O23" s="47"/>
      <c r="R23" s="32"/>
      <c r="X23" s="33"/>
      <c r="Y23" s="174"/>
      <c r="Z23" s="33"/>
      <c r="AA23" s="33"/>
      <c r="AB23" s="33"/>
      <c r="AC23" s="33"/>
      <c r="AD23" s="33"/>
    </row>
    <row r="24" spans="2:31" s="14" customFormat="1" ht="42.6" customHeight="1" x14ac:dyDescent="0.25">
      <c r="B24" s="31"/>
      <c r="C24" s="227" t="s">
        <v>32</v>
      </c>
      <c r="D24" s="228"/>
      <c r="E24" s="42" t="s">
        <v>33</v>
      </c>
      <c r="F24" s="43"/>
      <c r="G24" s="43"/>
      <c r="H24" s="43"/>
      <c r="I24" s="43"/>
      <c r="J24" s="43"/>
      <c r="K24" s="44"/>
      <c r="L24" s="45"/>
      <c r="M24" s="46"/>
      <c r="O24" s="47"/>
      <c r="R24" s="32"/>
      <c r="X24" s="33"/>
      <c r="Y24" s="174"/>
      <c r="Z24" s="33"/>
      <c r="AA24" s="33"/>
      <c r="AB24" s="33"/>
      <c r="AC24" s="33"/>
      <c r="AD24" s="33"/>
    </row>
    <row r="25" spans="2:31" s="14" customFormat="1" ht="42.6" customHeight="1" x14ac:dyDescent="0.25">
      <c r="B25" s="31"/>
      <c r="C25" s="239" t="s">
        <v>34</v>
      </c>
      <c r="D25" s="240"/>
      <c r="E25" s="49" t="s">
        <v>35</v>
      </c>
      <c r="F25" s="50"/>
      <c r="G25" s="50"/>
      <c r="H25" s="50"/>
      <c r="I25" s="50"/>
      <c r="J25" s="50"/>
      <c r="K25" s="51"/>
      <c r="L25" s="45"/>
      <c r="M25" s="46"/>
      <c r="O25" s="47"/>
      <c r="R25" s="32"/>
      <c r="X25" s="33"/>
      <c r="Y25" s="174"/>
      <c r="Z25" s="33"/>
      <c r="AA25" s="33"/>
      <c r="AB25" s="33"/>
      <c r="AC25" s="33"/>
      <c r="AD25" s="33"/>
    </row>
    <row r="26" spans="2:31" s="14" customFormat="1" ht="42.6" customHeight="1" thickBot="1" x14ac:dyDescent="0.3">
      <c r="B26" s="31"/>
      <c r="C26" s="251" t="s">
        <v>36</v>
      </c>
      <c r="D26" s="252"/>
      <c r="E26" s="52">
        <v>0</v>
      </c>
      <c r="F26" s="53"/>
      <c r="G26" s="53"/>
      <c r="H26" s="53"/>
      <c r="I26" s="53"/>
      <c r="J26" s="53"/>
      <c r="K26" s="54"/>
      <c r="L26" s="55"/>
      <c r="M26" s="56"/>
      <c r="O26" s="57"/>
      <c r="R26" s="32"/>
      <c r="X26" s="33"/>
      <c r="Y26" s="174"/>
      <c r="Z26" s="33"/>
      <c r="AA26" s="33"/>
      <c r="AB26" s="33"/>
      <c r="AC26" s="33"/>
      <c r="AD26" s="33"/>
    </row>
    <row r="27" spans="2:31" s="14" customFormat="1" ht="46.35" customHeight="1" thickBot="1" x14ac:dyDescent="0.3">
      <c r="B27" s="31"/>
      <c r="C27" s="253"/>
      <c r="D27" s="253"/>
      <c r="E27" s="58"/>
      <c r="F27" s="58"/>
      <c r="G27" s="58"/>
      <c r="H27" s="59"/>
      <c r="I27" s="59"/>
      <c r="J27" s="60"/>
      <c r="K27" s="60"/>
      <c r="L27" s="60"/>
      <c r="M27" s="60"/>
      <c r="R27" s="32"/>
      <c r="X27" s="33"/>
      <c r="Y27" s="174"/>
      <c r="Z27" s="33"/>
      <c r="AA27" s="33"/>
      <c r="AB27" s="33"/>
      <c r="AC27" s="33"/>
      <c r="AD27" s="33"/>
    </row>
    <row r="28" spans="2:31" s="14" customFormat="1" ht="33.950000000000003" customHeight="1" thickBot="1" x14ac:dyDescent="0.3">
      <c r="B28" s="31"/>
      <c r="C28" s="177"/>
      <c r="D28" s="177"/>
      <c r="E28" s="234" t="s">
        <v>37</v>
      </c>
      <c r="F28" s="235"/>
      <c r="G28" s="235"/>
      <c r="H28" s="235"/>
      <c r="I28" s="235"/>
      <c r="J28" s="235"/>
      <c r="K28" s="236"/>
      <c r="L28" s="60"/>
      <c r="M28" s="60"/>
      <c r="R28" s="32"/>
      <c r="X28" s="33"/>
      <c r="Y28" s="174"/>
      <c r="Z28" s="33"/>
      <c r="AA28" s="33"/>
      <c r="AB28" s="33"/>
      <c r="AC28" s="33"/>
      <c r="AD28" s="33"/>
    </row>
    <row r="29" spans="2:31" s="14" customFormat="1" ht="48.2" customHeight="1" thickBot="1" x14ac:dyDescent="0.3">
      <c r="B29" s="31"/>
      <c r="C29" s="177"/>
      <c r="D29" s="177"/>
      <c r="E29" s="62" t="s">
        <v>19</v>
      </c>
      <c r="F29" s="63" t="s">
        <v>20</v>
      </c>
      <c r="G29" s="63" t="s">
        <v>21</v>
      </c>
      <c r="H29" s="63" t="s">
        <v>22</v>
      </c>
      <c r="I29" s="63" t="s">
        <v>23</v>
      </c>
      <c r="J29" s="63" t="s">
        <v>22</v>
      </c>
      <c r="K29" s="64" t="s">
        <v>38</v>
      </c>
      <c r="L29" s="65" t="s">
        <v>39</v>
      </c>
      <c r="M29" s="60"/>
      <c r="N29" s="66"/>
      <c r="O29" s="67"/>
      <c r="P29" s="67"/>
      <c r="Q29" s="68"/>
      <c r="R29" s="32"/>
      <c r="X29" s="33"/>
      <c r="Y29" s="174"/>
      <c r="Z29" s="33"/>
      <c r="AA29" s="33"/>
      <c r="AB29" s="33"/>
      <c r="AC29" s="33"/>
      <c r="AD29" s="33"/>
    </row>
    <row r="30" spans="2:31" s="14" customFormat="1" ht="34.5" customHeight="1" x14ac:dyDescent="0.25">
      <c r="B30" s="31"/>
      <c r="C30" s="224" t="s">
        <v>100</v>
      </c>
      <c r="D30" s="69" t="s">
        <v>40</v>
      </c>
      <c r="E30" s="70"/>
      <c r="F30" s="70"/>
      <c r="G30" s="70"/>
      <c r="H30" s="70"/>
      <c r="I30" s="70"/>
      <c r="J30" s="70"/>
      <c r="K30" s="71"/>
      <c r="L30" s="72">
        <f>SUM(E30:K30)</f>
        <v>0</v>
      </c>
      <c r="M30" s="73"/>
      <c r="N30" s="74"/>
      <c r="O30" s="179"/>
      <c r="P30" s="179"/>
      <c r="Q30" s="74"/>
      <c r="R30" s="32"/>
      <c r="X30" s="33"/>
      <c r="Y30" s="174"/>
      <c r="Z30" s="33"/>
      <c r="AA30" s="33"/>
      <c r="AB30" s="33"/>
      <c r="AC30" s="33"/>
      <c r="AD30" s="33"/>
    </row>
    <row r="31" spans="2:31" s="14" customFormat="1" ht="34.5" customHeight="1" x14ac:dyDescent="0.25">
      <c r="B31" s="31"/>
      <c r="C31" s="225"/>
      <c r="D31" s="76" t="s">
        <v>41</v>
      </c>
      <c r="E31" s="77"/>
      <c r="F31" s="77"/>
      <c r="G31" s="77"/>
      <c r="H31" s="77"/>
      <c r="I31" s="77"/>
      <c r="J31" s="77"/>
      <c r="K31" s="78"/>
      <c r="L31" s="79">
        <f>SUM(E31:K31)</f>
        <v>0</v>
      </c>
      <c r="M31" s="73"/>
      <c r="N31" s="74"/>
      <c r="O31" s="179"/>
      <c r="P31" s="179"/>
      <c r="Q31" s="74"/>
      <c r="R31" s="32"/>
      <c r="X31" s="33"/>
      <c r="Y31" s="174"/>
      <c r="Z31" s="33"/>
      <c r="AA31" s="33"/>
      <c r="AB31" s="33"/>
      <c r="AC31" s="33"/>
      <c r="AD31" s="33"/>
    </row>
    <row r="32" spans="2:31" s="14" customFormat="1" ht="34.5" customHeight="1" thickBot="1" x14ac:dyDescent="0.3">
      <c r="B32" s="31"/>
      <c r="C32" s="226"/>
      <c r="D32" s="80" t="s">
        <v>39</v>
      </c>
      <c r="E32" s="166">
        <f>E30*E26+E31*E26</f>
        <v>0</v>
      </c>
      <c r="F32" s="166">
        <f>F30*F26+F31*F26</f>
        <v>0</v>
      </c>
      <c r="G32" s="166">
        <f t="shared" ref="G32:K32" si="0">G30*G26+G31*G26</f>
        <v>0</v>
      </c>
      <c r="H32" s="166">
        <f t="shared" si="0"/>
        <v>0</v>
      </c>
      <c r="I32" s="166">
        <f t="shared" si="0"/>
        <v>0</v>
      </c>
      <c r="J32" s="166">
        <f t="shared" si="0"/>
        <v>0</v>
      </c>
      <c r="K32" s="167">
        <f t="shared" si="0"/>
        <v>0</v>
      </c>
      <c r="L32" s="168">
        <f>SUM(E32:K32)</f>
        <v>0</v>
      </c>
      <c r="M32" s="73"/>
      <c r="N32" s="81"/>
      <c r="O32" s="82"/>
      <c r="P32" s="83"/>
      <c r="Q32" s="84"/>
      <c r="R32" s="32"/>
      <c r="X32" s="33"/>
      <c r="Y32" s="174"/>
      <c r="Z32" s="33"/>
      <c r="AA32" s="33"/>
      <c r="AB32" s="33"/>
      <c r="AC32" s="33"/>
      <c r="AD32" s="33"/>
    </row>
    <row r="33" spans="2:30" s="14" customFormat="1" ht="9.1999999999999993" customHeight="1" thickBot="1" x14ac:dyDescent="0.3">
      <c r="B33" s="31"/>
      <c r="C33" s="86"/>
      <c r="D33" s="87"/>
      <c r="E33" s="88"/>
      <c r="F33" s="89"/>
      <c r="G33" s="88"/>
      <c r="H33" s="89"/>
      <c r="I33" s="88"/>
      <c r="J33" s="89"/>
      <c r="K33" s="90"/>
      <c r="L33" s="90"/>
      <c r="M33" s="87"/>
      <c r="N33" s="91"/>
      <c r="O33" s="92"/>
      <c r="P33" s="92"/>
      <c r="Q33" s="92"/>
      <c r="R33" s="32"/>
      <c r="X33" s="33"/>
      <c r="Y33" s="174"/>
      <c r="Z33" s="33"/>
      <c r="AA33" s="33"/>
      <c r="AB33" s="33"/>
      <c r="AC33" s="33"/>
      <c r="AD33" s="33"/>
    </row>
    <row r="34" spans="2:30" s="14" customFormat="1" ht="33.950000000000003" customHeight="1" thickBot="1" x14ac:dyDescent="0.3">
      <c r="B34" s="31"/>
      <c r="C34" s="249" t="s">
        <v>42</v>
      </c>
      <c r="D34" s="250"/>
      <c r="E34" s="93">
        <f>E30+E31</f>
        <v>0</v>
      </c>
      <c r="F34" s="93">
        <f t="shared" ref="F34:K34" si="1">F30+F31</f>
        <v>0</v>
      </c>
      <c r="G34" s="93">
        <f t="shared" si="1"/>
        <v>0</v>
      </c>
      <c r="H34" s="93">
        <f t="shared" si="1"/>
        <v>0</v>
      </c>
      <c r="I34" s="93">
        <f t="shared" si="1"/>
        <v>0</v>
      </c>
      <c r="J34" s="93">
        <f t="shared" si="1"/>
        <v>0</v>
      </c>
      <c r="K34" s="93">
        <f t="shared" si="1"/>
        <v>0</v>
      </c>
      <c r="L34" s="94">
        <f>L30+L31</f>
        <v>0</v>
      </c>
      <c r="M34" s="95"/>
      <c r="N34" s="95"/>
      <c r="O34" s="96"/>
      <c r="P34" s="96"/>
      <c r="Q34" s="96"/>
      <c r="R34" s="32"/>
      <c r="X34" s="33"/>
      <c r="Y34" s="174"/>
      <c r="Z34" s="33"/>
      <c r="AA34" s="33"/>
      <c r="AB34" s="33"/>
      <c r="AC34" s="33"/>
      <c r="AD34" s="33"/>
    </row>
    <row r="35" spans="2:30" s="14" customFormat="1" ht="33.950000000000003" customHeight="1" thickBot="1" x14ac:dyDescent="0.3">
      <c r="B35" s="31"/>
      <c r="C35" s="249" t="s">
        <v>43</v>
      </c>
      <c r="D35" s="250"/>
      <c r="E35" s="169">
        <f>E32</f>
        <v>0</v>
      </c>
      <c r="F35" s="169">
        <f t="shared" ref="F35:K35" si="2">F32</f>
        <v>0</v>
      </c>
      <c r="G35" s="169">
        <f t="shared" si="2"/>
        <v>0</v>
      </c>
      <c r="H35" s="169">
        <f t="shared" si="2"/>
        <v>0</v>
      </c>
      <c r="I35" s="169">
        <f t="shared" si="2"/>
        <v>0</v>
      </c>
      <c r="J35" s="169">
        <f t="shared" si="2"/>
        <v>0</v>
      </c>
      <c r="K35" s="169">
        <f t="shared" si="2"/>
        <v>0</v>
      </c>
      <c r="L35" s="170">
        <f>L32</f>
        <v>0</v>
      </c>
      <c r="M35" s="95"/>
      <c r="N35" s="92"/>
      <c r="O35" s="97"/>
      <c r="P35" s="98"/>
      <c r="Q35" s="99"/>
      <c r="R35" s="32"/>
      <c r="X35" s="33"/>
      <c r="Y35" s="174"/>
      <c r="Z35" s="33"/>
      <c r="AA35" s="33"/>
      <c r="AB35" s="33"/>
      <c r="AC35" s="33"/>
      <c r="AD35" s="33"/>
    </row>
    <row r="36" spans="2:30" s="14" customFormat="1" ht="11.25" customHeight="1" thickBot="1" x14ac:dyDescent="0.3">
      <c r="B36" s="31"/>
      <c r="D36" s="100"/>
      <c r="E36" s="100"/>
      <c r="F36" s="101"/>
      <c r="G36" s="101"/>
      <c r="N36" s="96"/>
      <c r="O36" s="96"/>
      <c r="P36" s="96"/>
      <c r="Q36" s="96"/>
      <c r="R36" s="32"/>
      <c r="X36" s="33"/>
      <c r="Y36" s="174"/>
      <c r="Z36" s="33"/>
      <c r="AA36" s="33"/>
      <c r="AB36" s="33"/>
      <c r="AC36" s="33"/>
      <c r="AD36" s="33"/>
    </row>
    <row r="37" spans="2:30" s="14" customFormat="1" ht="43.35" customHeight="1" thickBot="1" x14ac:dyDescent="0.3">
      <c r="B37" s="31"/>
      <c r="C37" s="249" t="s">
        <v>44</v>
      </c>
      <c r="D37" s="250" t="s">
        <v>44</v>
      </c>
      <c r="E37" s="102"/>
      <c r="F37" s="101"/>
      <c r="G37" s="101"/>
      <c r="R37" s="32"/>
      <c r="X37" s="33"/>
      <c r="Y37" s="174"/>
      <c r="Z37" s="33"/>
      <c r="AA37" s="33"/>
      <c r="AB37" s="33"/>
      <c r="AC37" s="33"/>
      <c r="AD37" s="33"/>
    </row>
    <row r="38" spans="2:30" s="14" customFormat="1" ht="43.35" customHeight="1" thickBot="1" x14ac:dyDescent="0.3">
      <c r="B38" s="31"/>
      <c r="C38" s="249" t="s">
        <v>65</v>
      </c>
      <c r="D38" s="250"/>
      <c r="E38" s="171"/>
      <c r="F38" s="101"/>
      <c r="G38" s="101"/>
      <c r="R38" s="32"/>
      <c r="X38" s="33"/>
      <c r="Y38" s="174"/>
      <c r="Z38" s="33"/>
      <c r="AA38" s="33"/>
      <c r="AB38" s="33"/>
      <c r="AC38" s="33"/>
      <c r="AD38" s="33"/>
    </row>
    <row r="39" spans="2:30" s="14" customFormat="1" ht="43.35" customHeight="1" thickBot="1" x14ac:dyDescent="0.3">
      <c r="B39" s="31"/>
      <c r="C39" s="249" t="s">
        <v>45</v>
      </c>
      <c r="D39" s="250"/>
      <c r="E39" s="256">
        <f>L35-(L35*E38)</f>
        <v>0</v>
      </c>
      <c r="F39" s="257"/>
      <c r="G39" s="257"/>
      <c r="H39" s="257"/>
      <c r="I39" s="257"/>
      <c r="J39" s="257"/>
      <c r="K39" s="257"/>
      <c r="L39" s="258"/>
      <c r="R39" s="32"/>
      <c r="X39" s="33"/>
      <c r="Y39" s="174"/>
      <c r="Z39" s="33"/>
      <c r="AA39" s="33"/>
      <c r="AB39" s="33"/>
      <c r="AC39" s="33"/>
      <c r="AD39" s="33"/>
    </row>
    <row r="40" spans="2:30" s="14" customFormat="1" ht="46.35" customHeight="1" thickBot="1" x14ac:dyDescent="0.3">
      <c r="B40" s="31"/>
      <c r="C40" s="249" t="s">
        <v>46</v>
      </c>
      <c r="D40" s="250"/>
      <c r="E40" s="259">
        <f>E39+(E39*E37)</f>
        <v>0</v>
      </c>
      <c r="F40" s="260"/>
      <c r="G40" s="260"/>
      <c r="H40" s="260"/>
      <c r="I40" s="260"/>
      <c r="J40" s="260"/>
      <c r="K40" s="260"/>
      <c r="L40" s="261"/>
      <c r="R40" s="32"/>
      <c r="X40" s="33"/>
      <c r="Y40" s="174"/>
      <c r="Z40" s="33"/>
      <c r="AA40" s="33"/>
      <c r="AB40" s="33"/>
      <c r="AC40" s="33"/>
      <c r="AD40" s="33"/>
    </row>
    <row r="41" spans="2:30" s="14" customFormat="1" ht="21" customHeight="1" thickBot="1" x14ac:dyDescent="0.3">
      <c r="B41" s="31"/>
      <c r="D41" s="100"/>
      <c r="E41" s="100"/>
      <c r="F41" s="101"/>
      <c r="G41" s="101"/>
      <c r="N41" s="96"/>
      <c r="O41" s="96"/>
      <c r="P41" s="96"/>
      <c r="Q41" s="96"/>
      <c r="R41" s="32"/>
      <c r="X41" s="33"/>
      <c r="Y41" s="174"/>
      <c r="Z41" s="33"/>
      <c r="AA41" s="33"/>
      <c r="AB41" s="33"/>
      <c r="AC41" s="33"/>
      <c r="AD41" s="33"/>
    </row>
    <row r="42" spans="2:30" s="14" customFormat="1" ht="16.5" customHeight="1" x14ac:dyDescent="0.25">
      <c r="B42" s="31"/>
      <c r="C42" s="103"/>
      <c r="D42" s="104"/>
      <c r="E42" s="104"/>
      <c r="F42" s="105"/>
      <c r="G42" s="105"/>
      <c r="H42" s="103"/>
      <c r="I42" s="103"/>
      <c r="J42" s="103"/>
      <c r="K42" s="103"/>
      <c r="L42" s="103"/>
      <c r="N42" s="106"/>
      <c r="O42" s="106"/>
      <c r="P42" s="106"/>
      <c r="Q42" s="99"/>
      <c r="R42" s="32"/>
      <c r="X42" s="33"/>
      <c r="Y42" s="174"/>
      <c r="Z42" s="33"/>
      <c r="AA42" s="33"/>
      <c r="AB42" s="33"/>
      <c r="AC42" s="33"/>
      <c r="AD42" s="33"/>
    </row>
    <row r="43" spans="2:30" s="14" customFormat="1" ht="103.5" customHeight="1" x14ac:dyDescent="0.25">
      <c r="B43" s="31"/>
      <c r="C43" s="262" t="s">
        <v>76</v>
      </c>
      <c r="D43" s="262"/>
      <c r="E43" s="262"/>
      <c r="F43" s="262"/>
      <c r="G43" s="262"/>
      <c r="H43" s="262"/>
      <c r="I43" s="262"/>
      <c r="J43" s="262"/>
      <c r="K43" s="262"/>
      <c r="L43" s="262"/>
      <c r="M43" s="107"/>
      <c r="N43" s="108"/>
      <c r="O43" s="108"/>
      <c r="R43" s="32"/>
      <c r="X43" s="33"/>
      <c r="Y43" s="174"/>
      <c r="Z43" s="33"/>
      <c r="AA43" s="33"/>
      <c r="AB43" s="33"/>
      <c r="AC43" s="33"/>
      <c r="AD43" s="33"/>
    </row>
    <row r="44" spans="2:30" s="14" customFormat="1" ht="7.5" customHeight="1" thickBot="1" x14ac:dyDescent="0.3">
      <c r="B44" s="31"/>
      <c r="D44" s="109"/>
      <c r="E44" s="109"/>
      <c r="F44" s="108"/>
      <c r="G44" s="108"/>
      <c r="H44" s="110"/>
      <c r="I44" s="110"/>
      <c r="J44" s="111"/>
      <c r="K44" s="111"/>
      <c r="L44" s="111"/>
      <c r="M44" s="108"/>
      <c r="R44" s="32"/>
      <c r="X44" s="33"/>
      <c r="Y44" s="174"/>
      <c r="Z44" s="33"/>
      <c r="AA44" s="33"/>
      <c r="AB44" s="33"/>
      <c r="AC44" s="33"/>
      <c r="AD44" s="33"/>
    </row>
    <row r="45" spans="2:30" s="14" customFormat="1" ht="31.35" customHeight="1" thickBot="1" x14ac:dyDescent="0.3">
      <c r="B45" s="31"/>
      <c r="D45" s="109"/>
      <c r="E45" s="234" t="s">
        <v>47</v>
      </c>
      <c r="F45" s="235"/>
      <c r="G45" s="235"/>
      <c r="H45" s="235"/>
      <c r="I45" s="235"/>
      <c r="J45" s="235"/>
      <c r="K45" s="236"/>
      <c r="L45" s="111"/>
      <c r="M45" s="108"/>
      <c r="R45" s="32"/>
      <c r="X45" s="33"/>
      <c r="Y45" s="174"/>
      <c r="Z45" s="33"/>
      <c r="AA45" s="33"/>
      <c r="AB45" s="33"/>
      <c r="AC45" s="33"/>
      <c r="AD45" s="33"/>
    </row>
    <row r="46" spans="2:30" s="14" customFormat="1" ht="37.700000000000003" customHeight="1" thickBot="1" x14ac:dyDescent="0.3">
      <c r="B46" s="31"/>
      <c r="C46" s="263" t="s">
        <v>48</v>
      </c>
      <c r="D46" s="264"/>
      <c r="E46" s="112" t="str">
        <f t="shared" ref="E46:K46" si="3">E18</f>
        <v>PROFIL 1</v>
      </c>
      <c r="F46" s="113" t="str">
        <f t="shared" si="3"/>
        <v>PROFIL 2</v>
      </c>
      <c r="G46" s="113" t="str">
        <f t="shared" si="3"/>
        <v>PROFIL 3</v>
      </c>
      <c r="H46" s="113" t="str">
        <f t="shared" si="3"/>
        <v>PROFIL 4</v>
      </c>
      <c r="I46" s="113" t="str">
        <f t="shared" si="3"/>
        <v>PROFIL 5</v>
      </c>
      <c r="J46" s="113" t="str">
        <f t="shared" si="3"/>
        <v>PROFIL 4</v>
      </c>
      <c r="K46" s="113" t="str">
        <f t="shared" si="3"/>
        <v>PROFIL 5</v>
      </c>
      <c r="L46" s="114" t="str">
        <f>L29</f>
        <v>TOTAL</v>
      </c>
      <c r="R46" s="32"/>
      <c r="X46" s="33"/>
      <c r="Y46" s="174"/>
      <c r="Z46" s="33"/>
      <c r="AA46" s="33"/>
      <c r="AB46" s="33"/>
      <c r="AC46" s="33"/>
      <c r="AD46" s="33"/>
    </row>
    <row r="47" spans="2:30" s="14" customFormat="1" ht="79.5" customHeight="1" x14ac:dyDescent="0.25">
      <c r="B47" s="31"/>
      <c r="C47" s="265" t="s">
        <v>49</v>
      </c>
      <c r="D47" s="266"/>
      <c r="E47" s="115"/>
      <c r="F47" s="115"/>
      <c r="G47" s="115"/>
      <c r="H47" s="115"/>
      <c r="I47" s="115"/>
      <c r="J47" s="115"/>
      <c r="K47" s="115"/>
      <c r="L47" s="116" t="s">
        <v>50</v>
      </c>
      <c r="N47" s="179"/>
      <c r="O47" s="179"/>
      <c r="P47" s="179"/>
      <c r="R47" s="32"/>
      <c r="X47" s="33"/>
      <c r="Y47" s="174"/>
      <c r="Z47" s="33"/>
      <c r="AA47" s="33"/>
      <c r="AB47" s="33"/>
      <c r="AC47" s="33"/>
      <c r="AD47" s="33"/>
    </row>
    <row r="48" spans="2:30" s="14" customFormat="1" ht="43.35" customHeight="1" x14ac:dyDescent="0.25">
      <c r="B48" s="31"/>
      <c r="C48" s="267" t="s">
        <v>51</v>
      </c>
      <c r="D48" s="268"/>
      <c r="E48" s="117"/>
      <c r="F48" s="117"/>
      <c r="G48" s="117"/>
      <c r="H48" s="117"/>
      <c r="I48" s="117"/>
      <c r="J48" s="117"/>
      <c r="K48" s="117"/>
      <c r="L48" s="118">
        <f>SUM(E48:K48)</f>
        <v>0</v>
      </c>
      <c r="N48" s="119"/>
      <c r="O48" s="120"/>
      <c r="P48" s="119"/>
      <c r="R48" s="32"/>
      <c r="X48" s="33"/>
      <c r="Y48" s="174"/>
      <c r="Z48" s="33"/>
      <c r="AA48" s="33"/>
      <c r="AB48" s="33"/>
      <c r="AC48" s="33"/>
      <c r="AD48" s="33"/>
    </row>
    <row r="49" spans="2:30" s="14" customFormat="1" ht="43.35" customHeight="1" thickBot="1" x14ac:dyDescent="0.3">
      <c r="B49" s="31"/>
      <c r="C49" s="254" t="s">
        <v>52</v>
      </c>
      <c r="D49" s="255"/>
      <c r="E49" s="121">
        <f>E47*E48</f>
        <v>0</v>
      </c>
      <c r="F49" s="121">
        <f t="shared" ref="F49:K49" si="4">F47*F48</f>
        <v>0</v>
      </c>
      <c r="G49" s="121">
        <f t="shared" si="4"/>
        <v>0</v>
      </c>
      <c r="H49" s="121">
        <f>H47*H48</f>
        <v>0</v>
      </c>
      <c r="I49" s="121">
        <f t="shared" si="4"/>
        <v>0</v>
      </c>
      <c r="J49" s="121">
        <f t="shared" si="4"/>
        <v>0</v>
      </c>
      <c r="K49" s="121">
        <f t="shared" si="4"/>
        <v>0</v>
      </c>
      <c r="L49" s="122">
        <f>SUM(E49:K49)</f>
        <v>0</v>
      </c>
      <c r="N49" s="96"/>
      <c r="O49" s="96"/>
      <c r="P49" s="96"/>
      <c r="Q49" s="96"/>
      <c r="R49" s="32"/>
      <c r="X49" s="33"/>
      <c r="Y49" s="174"/>
      <c r="Z49" s="33"/>
      <c r="AA49" s="33"/>
      <c r="AB49" s="33"/>
      <c r="AC49" s="33"/>
      <c r="AD49" s="33"/>
    </row>
    <row r="50" spans="2:30" s="14" customFormat="1" ht="9.1999999999999993" customHeight="1" thickBot="1" x14ac:dyDescent="0.3">
      <c r="B50" s="31"/>
      <c r="D50" s="123"/>
      <c r="E50" s="124"/>
      <c r="F50" s="124"/>
      <c r="G50" s="124"/>
      <c r="H50" s="124"/>
      <c r="I50" s="124"/>
      <c r="J50" s="124"/>
      <c r="K50" s="124"/>
      <c r="L50" s="124"/>
      <c r="N50" s="96"/>
      <c r="O50" s="96"/>
      <c r="P50" s="96"/>
      <c r="Q50" s="96"/>
      <c r="R50" s="32"/>
      <c r="X50" s="33"/>
      <c r="Y50" s="174"/>
      <c r="Z50" s="33"/>
      <c r="AA50" s="33"/>
      <c r="AB50" s="33"/>
      <c r="AC50" s="33"/>
      <c r="AD50" s="33"/>
    </row>
    <row r="51" spans="2:30" s="14" customFormat="1" ht="43.9" customHeight="1" x14ac:dyDescent="0.25">
      <c r="B51" s="31"/>
      <c r="C51" s="265" t="s">
        <v>53</v>
      </c>
      <c r="D51" s="266"/>
      <c r="E51" s="115"/>
      <c r="F51" s="115"/>
      <c r="G51" s="115"/>
      <c r="H51" s="115"/>
      <c r="I51" s="115"/>
      <c r="J51" s="115"/>
      <c r="K51" s="115"/>
      <c r="L51" s="125" t="s">
        <v>50</v>
      </c>
      <c r="N51" s="96"/>
      <c r="O51" s="96"/>
      <c r="P51" s="96"/>
      <c r="Q51" s="96"/>
      <c r="R51" s="32"/>
      <c r="X51" s="33"/>
      <c r="Y51" s="174"/>
      <c r="Z51" s="33"/>
      <c r="AA51" s="33"/>
      <c r="AB51" s="33"/>
      <c r="AC51" s="33"/>
      <c r="AD51" s="33"/>
    </row>
    <row r="52" spans="2:30" s="14" customFormat="1" ht="43.9" customHeight="1" x14ac:dyDescent="0.25">
      <c r="B52" s="31"/>
      <c r="C52" s="267" t="s">
        <v>54</v>
      </c>
      <c r="D52" s="268"/>
      <c r="E52" s="117"/>
      <c r="F52" s="117"/>
      <c r="G52" s="117"/>
      <c r="H52" s="117"/>
      <c r="I52" s="117"/>
      <c r="J52" s="117"/>
      <c r="K52" s="117"/>
      <c r="L52" s="126">
        <f>SUM(E52:K52)</f>
        <v>0</v>
      </c>
      <c r="N52" s="96"/>
      <c r="O52" s="96"/>
      <c r="P52" s="96"/>
      <c r="Q52" s="96"/>
      <c r="R52" s="32"/>
      <c r="X52" s="33"/>
      <c r="Y52" s="174"/>
      <c r="Z52" s="33"/>
      <c r="AA52" s="33"/>
      <c r="AB52" s="33"/>
      <c r="AC52" s="33"/>
      <c r="AD52" s="33"/>
    </row>
    <row r="53" spans="2:30" s="14" customFormat="1" ht="43.9" customHeight="1" thickBot="1" x14ac:dyDescent="0.3">
      <c r="B53" s="31"/>
      <c r="C53" s="254" t="s">
        <v>52</v>
      </c>
      <c r="D53" s="255"/>
      <c r="E53" s="121">
        <f t="shared" ref="E53:K53" si="5">E51*E52</f>
        <v>0</v>
      </c>
      <c r="F53" s="121">
        <f>F51*F52</f>
        <v>0</v>
      </c>
      <c r="G53" s="121">
        <f t="shared" si="5"/>
        <v>0</v>
      </c>
      <c r="H53" s="121">
        <f t="shared" si="5"/>
        <v>0</v>
      </c>
      <c r="I53" s="121">
        <f>I51*I52</f>
        <v>0</v>
      </c>
      <c r="J53" s="121">
        <f t="shared" si="5"/>
        <v>0</v>
      </c>
      <c r="K53" s="121">
        <f t="shared" si="5"/>
        <v>0</v>
      </c>
      <c r="L53" s="127">
        <f>SUM(E53:K53)</f>
        <v>0</v>
      </c>
      <c r="N53" s="96"/>
      <c r="O53" s="96"/>
      <c r="P53" s="96"/>
      <c r="Q53" s="96"/>
      <c r="R53" s="32"/>
      <c r="X53" s="33"/>
      <c r="Y53" s="174"/>
      <c r="Z53" s="33"/>
      <c r="AA53" s="33"/>
      <c r="AB53" s="33"/>
      <c r="AC53" s="33"/>
      <c r="AD53" s="33"/>
    </row>
    <row r="54" spans="2:30" s="14" customFormat="1" ht="12.75" customHeight="1" x14ac:dyDescent="0.25">
      <c r="B54" s="31"/>
      <c r="D54" s="123"/>
      <c r="E54" s="124"/>
      <c r="F54" s="124"/>
      <c r="G54" s="124"/>
      <c r="H54" s="124"/>
      <c r="I54" s="124"/>
      <c r="J54" s="124"/>
      <c r="K54" s="124"/>
      <c r="L54" s="124"/>
      <c r="N54" s="96"/>
      <c r="O54" s="96"/>
      <c r="P54" s="96"/>
      <c r="Q54" s="96"/>
      <c r="R54" s="32"/>
      <c r="X54" s="33"/>
      <c r="Y54" s="174"/>
      <c r="Z54" s="33"/>
      <c r="AA54" s="33"/>
      <c r="AB54" s="33"/>
      <c r="AC54" s="33"/>
      <c r="AD54" s="33"/>
    </row>
    <row r="55" spans="2:30" s="14" customFormat="1" ht="9.75" customHeight="1" x14ac:dyDescent="0.25">
      <c r="B55" s="31"/>
      <c r="D55" s="123"/>
      <c r="E55" s="124"/>
      <c r="F55" s="124"/>
      <c r="G55" s="124"/>
      <c r="H55" s="124"/>
      <c r="I55" s="124"/>
      <c r="J55" s="124"/>
      <c r="K55" s="124"/>
      <c r="L55" s="124"/>
      <c r="N55" s="96"/>
      <c r="O55" s="128"/>
      <c r="P55" s="128"/>
      <c r="Q55" s="128"/>
      <c r="R55" s="32"/>
      <c r="X55" s="33"/>
      <c r="Y55" s="174"/>
      <c r="Z55" s="33"/>
      <c r="AA55" s="33"/>
      <c r="AB55" s="33"/>
      <c r="AC55" s="33"/>
      <c r="AD55" s="33"/>
    </row>
    <row r="56" spans="2:30" s="14" customFormat="1" ht="40.15" customHeight="1" x14ac:dyDescent="0.25">
      <c r="B56" s="31"/>
      <c r="C56" s="270" t="s">
        <v>77</v>
      </c>
      <c r="D56" s="269"/>
      <c r="E56" s="129"/>
      <c r="F56" s="124"/>
      <c r="G56" s="124"/>
      <c r="H56" s="124"/>
      <c r="I56" s="124"/>
      <c r="J56" s="124"/>
      <c r="K56" s="124"/>
      <c r="L56" s="124"/>
      <c r="N56" s="130"/>
      <c r="O56" s="128"/>
      <c r="P56" s="128"/>
      <c r="Q56" s="128"/>
      <c r="R56" s="32"/>
      <c r="X56" s="33"/>
      <c r="Y56" s="174"/>
      <c r="Z56" s="33"/>
      <c r="AA56" s="33"/>
      <c r="AB56" s="33"/>
      <c r="AC56" s="33"/>
      <c r="AD56" s="33"/>
    </row>
    <row r="57" spans="2:30" s="14" customFormat="1" ht="40.15" customHeight="1" x14ac:dyDescent="0.25">
      <c r="B57" s="31"/>
      <c r="C57" s="131" t="s">
        <v>56</v>
      </c>
      <c r="D57" s="132"/>
      <c r="E57" s="133"/>
      <c r="F57" s="124"/>
      <c r="G57" s="124"/>
      <c r="H57" s="124"/>
      <c r="I57" s="124"/>
      <c r="J57" s="124"/>
      <c r="K57" s="124"/>
      <c r="L57" s="124"/>
      <c r="N57" s="96"/>
      <c r="O57" s="128"/>
      <c r="P57" s="128"/>
      <c r="Q57" s="128"/>
      <c r="R57" s="32"/>
      <c r="X57" s="33"/>
      <c r="Y57" s="174"/>
      <c r="Z57" s="33"/>
      <c r="AA57" s="33"/>
      <c r="AB57" s="33"/>
      <c r="AC57" s="33"/>
      <c r="AD57" s="33"/>
    </row>
    <row r="58" spans="2:30" s="14" customFormat="1" ht="40.15" customHeight="1" x14ac:dyDescent="0.25">
      <c r="B58" s="31"/>
      <c r="C58" s="131" t="s">
        <v>57</v>
      </c>
      <c r="D58" s="132"/>
      <c r="E58" s="133"/>
      <c r="F58" s="124"/>
      <c r="G58" s="124"/>
      <c r="H58" s="124"/>
      <c r="I58" s="124"/>
      <c r="J58" s="124"/>
      <c r="K58" s="124"/>
      <c r="L58" s="124"/>
      <c r="N58" s="96"/>
      <c r="O58" s="128"/>
      <c r="P58" s="128"/>
      <c r="Q58" s="128"/>
      <c r="R58" s="32"/>
      <c r="X58" s="33"/>
      <c r="Y58" s="174"/>
      <c r="Z58" s="33"/>
      <c r="AA58" s="33"/>
      <c r="AB58" s="33"/>
      <c r="AC58" s="33"/>
      <c r="AD58" s="33"/>
    </row>
    <row r="59" spans="2:30" s="14" customFormat="1" ht="40.15" customHeight="1" x14ac:dyDescent="0.25">
      <c r="B59" s="31"/>
      <c r="C59" s="131" t="s">
        <v>58</v>
      </c>
      <c r="D59" s="132"/>
      <c r="E59" s="133"/>
      <c r="F59" s="124"/>
      <c r="G59" s="124"/>
      <c r="H59" s="124"/>
      <c r="I59" s="124"/>
      <c r="J59" s="124"/>
      <c r="K59" s="124"/>
      <c r="L59" s="124"/>
      <c r="N59" s="96"/>
      <c r="O59" s="128"/>
      <c r="P59" s="128"/>
      <c r="Q59" s="128"/>
      <c r="R59" s="32"/>
      <c r="X59" s="33"/>
      <c r="Y59" s="174"/>
      <c r="Z59" s="33"/>
      <c r="AA59" s="33"/>
      <c r="AB59" s="33"/>
      <c r="AC59" s="33"/>
      <c r="AD59" s="33"/>
    </row>
    <row r="60" spans="2:30" s="14" customFormat="1" ht="40.15" customHeight="1" x14ac:dyDescent="0.25">
      <c r="B60" s="31"/>
      <c r="C60" s="131" t="s">
        <v>59</v>
      </c>
      <c r="D60" s="132"/>
      <c r="E60" s="133"/>
      <c r="F60" s="124"/>
      <c r="G60" s="124"/>
      <c r="H60" s="124"/>
      <c r="I60" s="134"/>
      <c r="J60" s="134"/>
      <c r="K60" s="134"/>
      <c r="L60" s="134"/>
      <c r="N60" s="96"/>
      <c r="O60" s="128"/>
      <c r="P60" s="128"/>
      <c r="Q60" s="128"/>
      <c r="R60" s="32"/>
      <c r="X60" s="33"/>
      <c r="Y60" s="174"/>
      <c r="Z60" s="33"/>
      <c r="AA60" s="33"/>
      <c r="AB60" s="33"/>
      <c r="AC60" s="33"/>
      <c r="AD60" s="33"/>
    </row>
    <row r="61" spans="2:30" s="14" customFormat="1" ht="40.15" customHeight="1" thickBot="1" x14ac:dyDescent="0.3">
      <c r="B61" s="31"/>
      <c r="C61" s="135" t="s">
        <v>39</v>
      </c>
      <c r="D61" s="136">
        <f>SUM(D57:D60)</f>
        <v>0</v>
      </c>
      <c r="E61" s="133"/>
      <c r="F61" s="124"/>
      <c r="G61" s="124"/>
      <c r="H61" s="124"/>
      <c r="I61" s="124"/>
      <c r="J61" s="124"/>
      <c r="K61" s="124"/>
      <c r="L61" s="124"/>
      <c r="N61" s="96"/>
      <c r="O61" s="128"/>
      <c r="P61" s="128"/>
      <c r="Q61" s="128"/>
      <c r="R61" s="32"/>
      <c r="X61" s="33"/>
      <c r="Y61" s="174"/>
      <c r="Z61" s="33"/>
      <c r="AA61" s="33"/>
      <c r="AB61" s="33"/>
      <c r="AC61" s="33"/>
      <c r="AD61" s="33"/>
    </row>
    <row r="62" spans="2:30" s="14" customFormat="1" ht="40.15" customHeight="1" thickBot="1" x14ac:dyDescent="0.3">
      <c r="B62" s="31"/>
      <c r="D62" s="123"/>
      <c r="E62" s="124"/>
      <c r="F62" s="124"/>
      <c r="G62" s="124"/>
      <c r="H62" s="124"/>
      <c r="I62" s="124"/>
      <c r="J62" s="124"/>
      <c r="K62" s="124"/>
      <c r="L62" s="124"/>
      <c r="N62" s="96"/>
      <c r="O62" s="128"/>
      <c r="P62" s="128"/>
      <c r="Q62" s="128"/>
      <c r="R62" s="32"/>
      <c r="X62" s="33"/>
      <c r="Y62" s="174"/>
      <c r="Z62" s="33"/>
      <c r="AA62" s="33"/>
      <c r="AB62" s="33"/>
      <c r="AC62" s="33"/>
      <c r="AD62" s="33"/>
    </row>
    <row r="63" spans="2:30" s="14" customFormat="1" ht="45.2" customHeight="1" thickBot="1" x14ac:dyDescent="0.3">
      <c r="B63" s="31"/>
      <c r="C63" s="271" t="s">
        <v>55</v>
      </c>
      <c r="D63" s="272"/>
      <c r="E63" s="260">
        <f>L49+L53+D61</f>
        <v>0</v>
      </c>
      <c r="F63" s="260"/>
      <c r="G63" s="260"/>
      <c r="H63" s="260"/>
      <c r="I63" s="260"/>
      <c r="J63" s="260"/>
      <c r="K63" s="260"/>
      <c r="L63" s="261"/>
      <c r="N63" s="96"/>
      <c r="O63" s="128"/>
      <c r="P63" s="128"/>
      <c r="Q63" s="128"/>
      <c r="R63" s="32"/>
      <c r="X63" s="33"/>
      <c r="Y63" s="174"/>
      <c r="Z63" s="33"/>
      <c r="AA63" s="33"/>
      <c r="AB63" s="33"/>
      <c r="AC63" s="33"/>
      <c r="AD63" s="33"/>
    </row>
    <row r="64" spans="2:30" s="14" customFormat="1" ht="31.5" customHeight="1" thickBot="1" x14ac:dyDescent="0.3">
      <c r="B64" s="31"/>
      <c r="C64" s="138"/>
      <c r="D64" s="138"/>
      <c r="E64" s="139"/>
      <c r="F64" s="140"/>
      <c r="G64" s="141"/>
      <c r="H64" s="142"/>
      <c r="I64" s="143"/>
      <c r="J64" s="138"/>
      <c r="K64" s="138"/>
      <c r="L64" s="138"/>
      <c r="N64" s="137"/>
      <c r="O64" s="179"/>
      <c r="P64" s="179"/>
      <c r="Q64" s="96"/>
      <c r="R64" s="32"/>
      <c r="X64" s="33"/>
      <c r="Y64" s="174"/>
      <c r="Z64" s="33"/>
      <c r="AA64" s="33"/>
      <c r="AB64" s="33"/>
      <c r="AC64" s="33"/>
      <c r="AD64" s="33"/>
    </row>
    <row r="65" spans="2:31" s="182" customFormat="1" ht="40.5" customHeight="1" x14ac:dyDescent="0.25">
      <c r="B65" s="183"/>
      <c r="C65" s="184"/>
      <c r="D65" s="185" t="s">
        <v>78</v>
      </c>
      <c r="E65" s="185" t="s">
        <v>79</v>
      </c>
      <c r="F65" s="186" t="s">
        <v>39</v>
      </c>
      <c r="G65" s="187"/>
      <c r="K65" s="188"/>
      <c r="L65" s="187"/>
      <c r="M65" s="188"/>
      <c r="N65" s="188"/>
      <c r="O65" s="188"/>
      <c r="P65" s="188"/>
      <c r="Q65" s="188"/>
      <c r="S65" s="183"/>
    </row>
    <row r="66" spans="2:31" s="182" customFormat="1" ht="31.5" customHeight="1" x14ac:dyDescent="0.25">
      <c r="B66" s="183"/>
      <c r="C66" s="189" t="s">
        <v>80</v>
      </c>
      <c r="D66" s="190">
        <f>SUM(E42)</f>
        <v>0</v>
      </c>
      <c r="E66" s="191"/>
      <c r="F66" s="192"/>
      <c r="G66" s="187"/>
      <c r="K66" s="188"/>
      <c r="L66" s="187"/>
      <c r="M66" s="188"/>
      <c r="N66" s="188"/>
      <c r="O66" s="188"/>
      <c r="P66" s="188"/>
      <c r="Q66" s="188"/>
      <c r="S66" s="183"/>
    </row>
    <row r="67" spans="2:31" s="182" customFormat="1" ht="42" customHeight="1" x14ac:dyDescent="0.25">
      <c r="B67" s="183"/>
      <c r="C67" s="189" t="s">
        <v>81</v>
      </c>
      <c r="D67" s="193">
        <f>E44</f>
        <v>0</v>
      </c>
      <c r="E67" s="194">
        <f>E63</f>
        <v>0</v>
      </c>
      <c r="F67" s="195"/>
      <c r="G67" s="187"/>
      <c r="K67" s="188"/>
      <c r="L67" s="187"/>
      <c r="M67" s="188"/>
      <c r="N67" s="188"/>
      <c r="O67" s="188"/>
      <c r="P67" s="188"/>
      <c r="Q67" s="188"/>
      <c r="S67" s="183"/>
    </row>
    <row r="68" spans="2:31" s="182" customFormat="1" ht="43.5" customHeight="1" thickBot="1" x14ac:dyDescent="0.3">
      <c r="B68" s="183"/>
      <c r="C68" s="196" t="s">
        <v>82</v>
      </c>
      <c r="D68" s="197">
        <f>D67</f>
        <v>0</v>
      </c>
      <c r="E68" s="197">
        <f>E67</f>
        <v>0</v>
      </c>
      <c r="F68" s="198">
        <f>SUM(D68:E68)</f>
        <v>0</v>
      </c>
      <c r="G68" s="187"/>
      <c r="K68" s="188"/>
      <c r="L68" s="187"/>
      <c r="M68" s="188"/>
      <c r="N68" s="188"/>
      <c r="O68" s="188"/>
      <c r="P68" s="188"/>
      <c r="Q68" s="188"/>
      <c r="S68" s="183"/>
    </row>
    <row r="69" spans="2:31" s="14" customFormat="1" ht="31.5" customHeight="1" x14ac:dyDescent="0.25">
      <c r="B69" s="31"/>
      <c r="C69" s="144"/>
      <c r="D69" s="144"/>
      <c r="E69" s="144"/>
      <c r="F69" s="144"/>
      <c r="G69" s="144"/>
      <c r="H69" s="144"/>
      <c r="I69" s="144"/>
      <c r="J69" s="144"/>
      <c r="K69" s="144"/>
      <c r="L69" s="144"/>
      <c r="N69" s="137"/>
      <c r="O69" s="179"/>
      <c r="P69" s="179"/>
      <c r="Q69" s="96"/>
      <c r="R69" s="32"/>
      <c r="X69" s="33"/>
      <c r="Y69" s="174"/>
      <c r="Z69" s="33"/>
      <c r="AA69" s="33"/>
      <c r="AB69" s="33"/>
      <c r="AC69" s="33"/>
      <c r="AD69" s="33"/>
    </row>
    <row r="70" spans="2:31" s="14" customFormat="1" ht="31.5" customHeight="1" x14ac:dyDescent="0.25">
      <c r="B70" s="31"/>
      <c r="C70" s="145" t="s">
        <v>60</v>
      </c>
      <c r="D70" s="144"/>
      <c r="E70" s="144"/>
      <c r="F70" s="144"/>
      <c r="G70" s="144"/>
      <c r="H70" s="144"/>
      <c r="I70" s="144"/>
      <c r="J70" s="144"/>
      <c r="K70" s="144"/>
      <c r="L70" s="144"/>
      <c r="N70" s="137"/>
      <c r="O70" s="179"/>
      <c r="P70" s="179"/>
      <c r="Q70" s="96"/>
      <c r="R70" s="32"/>
      <c r="X70" s="33"/>
      <c r="Y70" s="174"/>
      <c r="Z70" s="33"/>
      <c r="AA70" s="33"/>
      <c r="AB70" s="33"/>
      <c r="AC70" s="33"/>
      <c r="AD70" s="33"/>
    </row>
    <row r="71" spans="2:31" s="14" customFormat="1" ht="31.5" customHeight="1" x14ac:dyDescent="0.25">
      <c r="B71" s="31"/>
      <c r="C71" s="269" t="s">
        <v>61</v>
      </c>
      <c r="D71" s="269"/>
      <c r="E71" s="269"/>
      <c r="F71" s="269"/>
      <c r="G71" s="269"/>
      <c r="H71" s="144"/>
      <c r="I71" s="144"/>
      <c r="J71" s="144"/>
      <c r="K71" s="144"/>
      <c r="L71" s="144"/>
      <c r="N71" s="137"/>
      <c r="O71" s="179"/>
      <c r="P71" s="179"/>
      <c r="Q71" s="96"/>
      <c r="R71" s="32"/>
      <c r="X71" s="33"/>
      <c r="Y71" s="174"/>
      <c r="Z71" s="33"/>
      <c r="AA71" s="33"/>
      <c r="AB71" s="33"/>
      <c r="AC71" s="33"/>
      <c r="AD71" s="33"/>
    </row>
    <row r="72" spans="2:31" s="14" customFormat="1" ht="59.45" customHeight="1" x14ac:dyDescent="0.25">
      <c r="B72" s="31"/>
      <c r="C72" s="178"/>
      <c r="D72" s="178"/>
      <c r="E72" s="178" t="s">
        <v>62</v>
      </c>
      <c r="F72" s="178" t="s">
        <v>63</v>
      </c>
      <c r="G72" s="158" t="s">
        <v>64</v>
      </c>
      <c r="H72" s="144"/>
      <c r="I72" s="144"/>
      <c r="J72" s="144"/>
      <c r="K72" s="144"/>
      <c r="L72" s="144"/>
      <c r="M72" s="144"/>
      <c r="O72" s="137"/>
      <c r="P72" s="179"/>
      <c r="Q72" s="179"/>
      <c r="R72" s="96"/>
      <c r="S72" s="31"/>
      <c r="Y72" s="174"/>
      <c r="Z72" s="33"/>
      <c r="AA72" s="33"/>
      <c r="AB72" s="33"/>
      <c r="AC72" s="33"/>
      <c r="AD72" s="33"/>
      <c r="AE72" s="33"/>
    </row>
    <row r="73" spans="2:31" s="14" customFormat="1" ht="22.5" customHeight="1" x14ac:dyDescent="0.3">
      <c r="B73" s="31"/>
      <c r="C73" s="146" t="str">
        <f>C7</f>
        <v>MANDATAIRE</v>
      </c>
      <c r="D73" s="147">
        <f>D7</f>
        <v>0</v>
      </c>
      <c r="E73" s="160"/>
      <c r="F73" s="160"/>
      <c r="G73" s="161"/>
      <c r="H73" s="144"/>
      <c r="I73" s="144"/>
      <c r="J73" s="144"/>
      <c r="K73" s="144"/>
      <c r="L73" s="144"/>
      <c r="M73" s="144"/>
      <c r="O73" s="137"/>
      <c r="P73" s="179"/>
      <c r="Q73" s="179"/>
      <c r="R73" s="96"/>
      <c r="S73" s="31"/>
      <c r="Y73" s="174"/>
      <c r="Z73" s="33"/>
      <c r="AA73" s="33"/>
      <c r="AB73" s="33"/>
      <c r="AC73" s="33"/>
      <c r="AD73" s="33"/>
      <c r="AE73" s="33"/>
    </row>
    <row r="74" spans="2:31" s="14" customFormat="1" ht="22.5" customHeight="1" x14ac:dyDescent="0.3">
      <c r="B74" s="31"/>
      <c r="C74" s="146" t="str">
        <f t="shared" ref="C74:D81" si="6">C8</f>
        <v>COTRAITANT 1</v>
      </c>
      <c r="D74" s="147">
        <f t="shared" si="6"/>
        <v>0</v>
      </c>
      <c r="E74" s="160"/>
      <c r="F74" s="160"/>
      <c r="G74" s="161"/>
      <c r="H74" s="144"/>
      <c r="I74" s="144"/>
      <c r="J74" s="144"/>
      <c r="K74" s="144"/>
      <c r="L74" s="144"/>
      <c r="M74" s="144"/>
      <c r="O74" s="137"/>
      <c r="P74" s="179"/>
      <c r="Q74" s="179"/>
      <c r="R74" s="96"/>
      <c r="S74" s="31"/>
      <c r="Y74" s="174"/>
      <c r="Z74" s="33"/>
      <c r="AA74" s="33"/>
      <c r="AB74" s="33"/>
      <c r="AC74" s="33"/>
      <c r="AD74" s="33"/>
      <c r="AE74" s="33"/>
    </row>
    <row r="75" spans="2:31" s="14" customFormat="1" ht="22.5" customHeight="1" x14ac:dyDescent="0.3">
      <c r="B75" s="31"/>
      <c r="C75" s="146" t="str">
        <f t="shared" si="6"/>
        <v>COTRAITANT 2</v>
      </c>
      <c r="D75" s="147">
        <f t="shared" si="6"/>
        <v>0</v>
      </c>
      <c r="E75" s="160"/>
      <c r="F75" s="160"/>
      <c r="G75" s="161"/>
      <c r="H75" s="144"/>
      <c r="I75" s="144"/>
      <c r="J75" s="144"/>
      <c r="K75" s="144"/>
      <c r="L75" s="144"/>
      <c r="M75" s="144"/>
      <c r="O75" s="137"/>
      <c r="P75" s="179"/>
      <c r="Q75" s="179"/>
      <c r="R75" s="96"/>
      <c r="S75" s="31"/>
      <c r="Y75" s="174"/>
      <c r="Z75" s="33"/>
      <c r="AA75" s="33"/>
      <c r="AB75" s="33"/>
      <c r="AC75" s="33"/>
      <c r="AD75" s="33"/>
      <c r="AE75" s="33"/>
    </row>
    <row r="76" spans="2:31" s="14" customFormat="1" ht="22.5" customHeight="1" x14ac:dyDescent="0.3">
      <c r="B76" s="31"/>
      <c r="C76" s="146" t="str">
        <f t="shared" si="6"/>
        <v>COTRAITANT 3</v>
      </c>
      <c r="D76" s="147">
        <f t="shared" si="6"/>
        <v>0</v>
      </c>
      <c r="E76" s="160"/>
      <c r="F76" s="160"/>
      <c r="G76" s="161"/>
      <c r="H76" s="144"/>
      <c r="I76" s="144"/>
      <c r="J76" s="144"/>
      <c r="K76" s="144"/>
      <c r="L76" s="144"/>
      <c r="M76" s="144"/>
      <c r="O76" s="137"/>
      <c r="P76" s="179"/>
      <c r="Q76" s="179"/>
      <c r="R76" s="96"/>
      <c r="S76" s="31"/>
      <c r="Y76" s="174"/>
      <c r="Z76" s="33"/>
      <c r="AA76" s="33"/>
      <c r="AB76" s="33"/>
      <c r="AC76" s="33"/>
      <c r="AD76" s="33"/>
      <c r="AE76" s="33"/>
    </row>
    <row r="77" spans="2:31" s="14" customFormat="1" ht="22.5" customHeight="1" x14ac:dyDescent="0.3">
      <c r="B77" s="31"/>
      <c r="C77" s="146" t="str">
        <f t="shared" si="6"/>
        <v>COTRAITANT 4</v>
      </c>
      <c r="D77" s="147">
        <f t="shared" si="6"/>
        <v>0</v>
      </c>
      <c r="E77" s="160"/>
      <c r="F77" s="160"/>
      <c r="G77" s="161"/>
      <c r="H77" s="144"/>
      <c r="I77" s="144"/>
      <c r="J77" s="144"/>
      <c r="K77" s="144"/>
      <c r="L77" s="144"/>
      <c r="M77" s="144"/>
      <c r="O77" s="137"/>
      <c r="P77" s="179"/>
      <c r="Q77" s="179"/>
      <c r="R77" s="96"/>
      <c r="S77" s="31"/>
      <c r="Y77" s="174"/>
      <c r="Z77" s="33"/>
      <c r="AA77" s="33"/>
      <c r="AB77" s="33"/>
      <c r="AC77" s="33"/>
      <c r="AD77" s="33"/>
      <c r="AE77" s="33"/>
    </row>
    <row r="78" spans="2:31" s="14" customFormat="1" ht="22.5" customHeight="1" x14ac:dyDescent="0.3">
      <c r="B78" s="31"/>
      <c r="C78" s="146" t="str">
        <f t="shared" si="6"/>
        <v>SOUSTRAITANT 1</v>
      </c>
      <c r="D78" s="147">
        <f t="shared" si="6"/>
        <v>0</v>
      </c>
      <c r="E78" s="160"/>
      <c r="F78" s="160"/>
      <c r="G78" s="161"/>
      <c r="H78" s="144"/>
      <c r="I78" s="144"/>
      <c r="J78" s="144"/>
      <c r="K78" s="144"/>
      <c r="L78" s="144"/>
      <c r="M78" s="144"/>
      <c r="O78" s="137"/>
      <c r="P78" s="179"/>
      <c r="Q78" s="179"/>
      <c r="R78" s="96"/>
      <c r="S78" s="31"/>
      <c r="Y78" s="174"/>
      <c r="Z78" s="33"/>
      <c r="AA78" s="33"/>
      <c r="AB78" s="33"/>
      <c r="AC78" s="33"/>
      <c r="AD78" s="33"/>
      <c r="AE78" s="33"/>
    </row>
    <row r="79" spans="2:31" s="14" customFormat="1" ht="22.5" customHeight="1" x14ac:dyDescent="0.3">
      <c r="B79" s="31"/>
      <c r="C79" s="146" t="str">
        <f t="shared" si="6"/>
        <v>SOUSTRAITANT 2</v>
      </c>
      <c r="D79" s="147">
        <f t="shared" si="6"/>
        <v>0</v>
      </c>
      <c r="E79" s="160"/>
      <c r="F79" s="160"/>
      <c r="G79" s="161"/>
      <c r="H79" s="138"/>
      <c r="I79" s="138"/>
      <c r="J79" s="138"/>
      <c r="K79" s="138"/>
      <c r="L79" s="138"/>
      <c r="M79" s="138"/>
      <c r="O79" s="137"/>
      <c r="P79" s="179"/>
      <c r="Q79" s="179"/>
      <c r="R79" s="96"/>
      <c r="S79" s="31"/>
      <c r="Y79" s="174"/>
      <c r="Z79" s="33"/>
      <c r="AA79" s="33"/>
      <c r="AB79" s="33"/>
      <c r="AC79" s="33"/>
      <c r="AD79" s="33"/>
      <c r="AE79" s="33"/>
    </row>
    <row r="80" spans="2:31" s="14" customFormat="1" ht="22.5" customHeight="1" x14ac:dyDescent="0.3">
      <c r="B80" s="31"/>
      <c r="C80" s="146" t="str">
        <f t="shared" si="6"/>
        <v>SOUSTRAITANT 3</v>
      </c>
      <c r="D80" s="147">
        <f t="shared" si="6"/>
        <v>0</v>
      </c>
      <c r="E80" s="162"/>
      <c r="F80" s="162"/>
      <c r="G80" s="163"/>
      <c r="H80" s="124"/>
      <c r="I80" s="124"/>
      <c r="J80" s="124"/>
      <c r="K80" s="124"/>
      <c r="L80" s="124"/>
      <c r="M80" s="124"/>
      <c r="O80" s="119"/>
      <c r="P80" s="120"/>
      <c r="Q80" s="119"/>
      <c r="R80" s="96"/>
      <c r="S80" s="31"/>
      <c r="Y80" s="174"/>
      <c r="Z80" s="33"/>
      <c r="AA80" s="33"/>
      <c r="AB80" s="33"/>
      <c r="AC80" s="33"/>
      <c r="AD80" s="33"/>
      <c r="AE80" s="33"/>
    </row>
    <row r="81" spans="2:31" s="14" customFormat="1" ht="22.5" customHeight="1" x14ac:dyDescent="0.3">
      <c r="B81" s="31"/>
      <c r="C81" s="146" t="str">
        <f t="shared" si="6"/>
        <v>SOUSTRAITANT 4</v>
      </c>
      <c r="D81" s="147">
        <f t="shared" si="6"/>
        <v>0</v>
      </c>
      <c r="E81" s="164"/>
      <c r="F81" s="164"/>
      <c r="G81" s="165"/>
      <c r="P81" s="120"/>
      <c r="Q81" s="119"/>
      <c r="R81" s="96"/>
      <c r="S81" s="31"/>
      <c r="Y81" s="174"/>
      <c r="Z81" s="33"/>
      <c r="AA81" s="33"/>
      <c r="AB81" s="33"/>
      <c r="AC81" s="33"/>
      <c r="AD81" s="33"/>
      <c r="AE81" s="33"/>
    </row>
    <row r="82" spans="2:31" ht="15.95" customHeight="1" thickBot="1" x14ac:dyDescent="0.3">
      <c r="B82" s="148"/>
      <c r="C82" s="149"/>
      <c r="D82" s="150"/>
      <c r="E82" s="149"/>
      <c r="F82" s="149"/>
      <c r="G82" s="149"/>
      <c r="H82" s="149"/>
      <c r="I82" s="149"/>
      <c r="J82" s="149"/>
      <c r="K82" s="149"/>
      <c r="L82" s="149"/>
      <c r="M82" s="149"/>
      <c r="N82" s="149"/>
      <c r="O82" s="14"/>
      <c r="P82" s="14"/>
      <c r="Q82" s="14"/>
      <c r="R82" s="151"/>
    </row>
    <row r="83" spans="2:31" ht="32.25" customHeight="1" x14ac:dyDescent="0.25">
      <c r="C83" s="152"/>
      <c r="D83" s="153"/>
      <c r="N83" s="177"/>
      <c r="O83" s="154"/>
      <c r="P83" s="154"/>
      <c r="Q83" s="154"/>
    </row>
    <row r="84" spans="2:31" ht="32.25" customHeight="1" x14ac:dyDescent="0.25">
      <c r="D84" s="152"/>
      <c r="E84" s="152"/>
      <c r="F84" s="152"/>
      <c r="G84" s="152"/>
      <c r="H84" s="152"/>
      <c r="I84" s="152"/>
      <c r="J84" s="152"/>
      <c r="K84" s="152"/>
      <c r="L84" s="152"/>
      <c r="M84" s="152"/>
    </row>
    <row r="85" spans="2:31" ht="32.25" customHeight="1" x14ac:dyDescent="0.25"/>
    <row r="86" spans="2:31" ht="32.25" customHeight="1" x14ac:dyDescent="0.25"/>
    <row r="87" spans="2:31" ht="32.25" customHeight="1" x14ac:dyDescent="0.25">
      <c r="C87" s="14"/>
      <c r="N87" s="14"/>
    </row>
    <row r="88" spans="2:31" s="155" customFormat="1" ht="32.25" customHeight="1" x14ac:dyDescent="0.25">
      <c r="C88" s="14"/>
      <c r="D88" s="14"/>
      <c r="E88" s="14"/>
      <c r="F88" s="14"/>
      <c r="G88" s="14"/>
      <c r="H88" s="14"/>
      <c r="I88" s="14"/>
      <c r="J88" s="14"/>
      <c r="K88" s="14"/>
      <c r="L88" s="14"/>
      <c r="M88" s="14"/>
      <c r="N88" s="14"/>
      <c r="O88" s="14"/>
      <c r="P88" s="3"/>
      <c r="Q88" s="3"/>
      <c r="R88" s="3"/>
      <c r="X88" s="156"/>
      <c r="Y88" s="175"/>
      <c r="Z88" s="156"/>
      <c r="AA88" s="156"/>
      <c r="AB88" s="156"/>
      <c r="AC88" s="156"/>
      <c r="AD88" s="156"/>
    </row>
    <row r="89" spans="2:31" ht="32.25" customHeight="1" x14ac:dyDescent="0.25">
      <c r="D89" s="14"/>
      <c r="E89" s="14"/>
      <c r="F89" s="14"/>
      <c r="G89" s="14"/>
      <c r="H89" s="14"/>
      <c r="I89" s="14"/>
      <c r="J89" s="14"/>
      <c r="K89" s="14"/>
      <c r="L89" s="14"/>
      <c r="M89" s="14"/>
      <c r="O89" s="14"/>
    </row>
    <row r="90" spans="2:31" ht="32.25" customHeight="1" x14ac:dyDescent="0.25"/>
    <row r="91" spans="2:31" ht="32.25" customHeight="1" x14ac:dyDescent="0.25"/>
    <row r="92" spans="2:31" ht="31.5" customHeight="1" x14ac:dyDescent="0.25"/>
    <row r="93" spans="2:31" ht="16.149999999999999" customHeight="1" x14ac:dyDescent="0.25"/>
    <row r="94" spans="2:31" ht="33.6" customHeight="1" x14ac:dyDescent="0.25"/>
    <row r="95" spans="2:31" ht="6.6" customHeight="1" x14ac:dyDescent="0.25"/>
    <row r="99" ht="15.6" customHeight="1" x14ac:dyDescent="0.25"/>
  </sheetData>
  <sheetProtection selectLockedCells="1"/>
  <mergeCells count="42">
    <mergeCell ref="G7:H7"/>
    <mergeCell ref="C2:Q2"/>
    <mergeCell ref="C4:D4"/>
    <mergeCell ref="E4:J4"/>
    <mergeCell ref="C6:D6"/>
    <mergeCell ref="F6:H6"/>
    <mergeCell ref="C26:D26"/>
    <mergeCell ref="G8:H8"/>
    <mergeCell ref="G9:H9"/>
    <mergeCell ref="G10:H10"/>
    <mergeCell ref="E17:K17"/>
    <mergeCell ref="C19:D19"/>
    <mergeCell ref="C20:D20"/>
    <mergeCell ref="C21:D21"/>
    <mergeCell ref="C22:D22"/>
    <mergeCell ref="C23:D23"/>
    <mergeCell ref="C24:D24"/>
    <mergeCell ref="C25:D25"/>
    <mergeCell ref="C27:D27"/>
    <mergeCell ref="E28:K28"/>
    <mergeCell ref="C30:C32"/>
    <mergeCell ref="C34:D34"/>
    <mergeCell ref="C35:D35"/>
    <mergeCell ref="C49:D49"/>
    <mergeCell ref="C37:D37"/>
    <mergeCell ref="C38:D38"/>
    <mergeCell ref="C39:D39"/>
    <mergeCell ref="E39:L39"/>
    <mergeCell ref="C40:D40"/>
    <mergeCell ref="E40:L40"/>
    <mergeCell ref="C43:L43"/>
    <mergeCell ref="E45:K45"/>
    <mergeCell ref="C46:D46"/>
    <mergeCell ref="C47:D47"/>
    <mergeCell ref="C48:D48"/>
    <mergeCell ref="C71:G71"/>
    <mergeCell ref="C51:D51"/>
    <mergeCell ref="C52:D52"/>
    <mergeCell ref="C53:D53"/>
    <mergeCell ref="C56:D56"/>
    <mergeCell ref="C63:D63"/>
    <mergeCell ref="E63:L63"/>
  </mergeCells>
  <conditionalFormatting sqref="F68">
    <cfRule type="cellIs" dxfId="1" priority="1" operator="greaterThan">
      <formula>450000</formula>
    </cfRule>
  </conditionalFormatting>
  <dataValidations count="2">
    <dataValidation type="list" allowBlank="1" showInputMessage="1" showErrorMessage="1" sqref="L22" xr:uid="{83429BDB-3C4D-4BD9-B2EC-63DBFF8038D4}">
      <formula1>#REF!</formula1>
    </dataValidation>
    <dataValidation type="list" allowBlank="1" showInputMessage="1" showErrorMessage="1" sqref="E22:K22" xr:uid="{C7941296-452C-4B0A-B925-D205B9D6EE7D}">
      <formula1>$Y$17:$Y$20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C1C6D-603B-4AFF-AFC4-A50B37E6EC05}">
  <dimension ref="A1:AE105"/>
  <sheetViews>
    <sheetView showGridLines="0" zoomScale="70" zoomScaleNormal="70" zoomScaleSheetLayoutView="55" zoomScalePageLayoutView="70" workbookViewId="0">
      <selection activeCell="E17" sqref="E17:K17"/>
    </sheetView>
  </sheetViews>
  <sheetFormatPr baseColWidth="10" defaultColWidth="11.140625" defaultRowHeight="17.100000000000001" customHeight="1" x14ac:dyDescent="0.25"/>
  <cols>
    <col min="1" max="1" width="2.85546875" style="3" customWidth="1"/>
    <col min="2" max="2" width="2.42578125" style="3" customWidth="1"/>
    <col min="3" max="3" width="45.5703125" style="3" customWidth="1"/>
    <col min="4" max="4" width="47.42578125" style="3" customWidth="1"/>
    <col min="5" max="5" width="34.5703125" style="3" customWidth="1"/>
    <col min="6" max="6" width="38" style="3" customWidth="1"/>
    <col min="7" max="11" width="34.5703125" style="3" customWidth="1"/>
    <col min="12" max="12" width="28.140625" style="3" customWidth="1"/>
    <col min="13" max="13" width="5.140625" style="3" customWidth="1"/>
    <col min="14" max="14" width="14.42578125"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72" customWidth="1"/>
    <col min="26" max="26" width="25.42578125" style="4" customWidth="1"/>
    <col min="27" max="30" width="11.140625" style="4"/>
    <col min="31" max="16384" width="11.140625" style="3"/>
  </cols>
  <sheetData>
    <row r="1" spans="1:25" ht="17.100000000000001" customHeight="1" thickBot="1" x14ac:dyDescent="0.3">
      <c r="A1" s="1"/>
      <c r="B1" s="2"/>
      <c r="C1" s="2"/>
      <c r="D1" s="2"/>
      <c r="E1" s="2"/>
      <c r="F1" s="2"/>
      <c r="G1" s="2"/>
      <c r="H1" s="2"/>
      <c r="I1" s="2"/>
      <c r="J1" s="2"/>
      <c r="K1" s="2"/>
      <c r="L1" s="2"/>
      <c r="M1" s="1"/>
    </row>
    <row r="2" spans="1:25" ht="186" customHeight="1" thickBot="1" x14ac:dyDescent="0.3">
      <c r="A2" s="1"/>
      <c r="B2" s="5"/>
      <c r="C2" s="223" t="s">
        <v>110</v>
      </c>
      <c r="D2" s="223"/>
      <c r="E2" s="223"/>
      <c r="F2" s="223"/>
      <c r="G2" s="223"/>
      <c r="H2" s="223"/>
      <c r="I2" s="223"/>
      <c r="J2" s="223"/>
      <c r="K2" s="223"/>
      <c r="L2" s="223"/>
      <c r="M2" s="223"/>
      <c r="N2" s="223"/>
      <c r="O2" s="223"/>
      <c r="P2" s="223"/>
      <c r="Q2" s="223"/>
      <c r="R2" s="6"/>
    </row>
    <row r="3" spans="1:25" ht="33.200000000000003" customHeight="1" thickBot="1" x14ac:dyDescent="0.35">
      <c r="A3" s="1"/>
      <c r="B3" s="7"/>
      <c r="C3" s="8" t="s">
        <v>66</v>
      </c>
      <c r="D3" s="9"/>
      <c r="E3" s="9"/>
      <c r="F3" s="9"/>
      <c r="G3" s="9"/>
      <c r="H3" s="9"/>
      <c r="I3" s="9"/>
      <c r="J3" s="9"/>
      <c r="K3" s="9"/>
      <c r="L3" s="9"/>
      <c r="M3" s="9"/>
      <c r="N3" s="9"/>
      <c r="O3" s="9"/>
      <c r="P3" s="9"/>
      <c r="Q3" s="9"/>
      <c r="R3" s="10"/>
    </row>
    <row r="4" spans="1:25" ht="63.2" customHeight="1" thickBot="1" x14ac:dyDescent="0.35">
      <c r="A4" s="1"/>
      <c r="B4" s="11"/>
      <c r="C4" s="229" t="s">
        <v>0</v>
      </c>
      <c r="D4" s="230"/>
      <c r="E4" s="231"/>
      <c r="F4" s="232"/>
      <c r="G4" s="232"/>
      <c r="H4" s="232"/>
      <c r="I4" s="232"/>
      <c r="J4" s="233"/>
      <c r="K4" s="12"/>
      <c r="L4" s="13"/>
      <c r="M4" s="14"/>
      <c r="N4" s="14"/>
      <c r="O4" s="14"/>
      <c r="P4" s="14"/>
      <c r="Q4" s="14"/>
      <c r="R4" s="15"/>
    </row>
    <row r="5" spans="1:25" ht="13.7" customHeight="1" thickBot="1" x14ac:dyDescent="0.35">
      <c r="A5" s="16"/>
      <c r="B5" s="17"/>
      <c r="C5" s="13"/>
      <c r="D5" s="13"/>
      <c r="E5" s="13"/>
      <c r="F5" s="13"/>
      <c r="G5" s="13"/>
      <c r="H5" s="18"/>
      <c r="I5" s="18"/>
      <c r="J5" s="18"/>
      <c r="K5" s="18"/>
      <c r="L5" s="18"/>
      <c r="M5" s="14"/>
      <c r="N5" s="14"/>
      <c r="O5" s="14"/>
      <c r="P5" s="14"/>
      <c r="Q5" s="14"/>
      <c r="R5" s="15"/>
      <c r="U5" s="19"/>
      <c r="Y5" s="173"/>
    </row>
    <row r="6" spans="1:25" ht="40.700000000000003" customHeight="1" thickBot="1" x14ac:dyDescent="0.35">
      <c r="A6" s="16"/>
      <c r="B6" s="17"/>
      <c r="C6" s="229" t="s">
        <v>1</v>
      </c>
      <c r="D6" s="230"/>
      <c r="E6" s="20"/>
      <c r="F6" s="246" t="s">
        <v>2</v>
      </c>
      <c r="G6" s="247"/>
      <c r="H6" s="248"/>
      <c r="I6" s="21"/>
      <c r="J6" s="21"/>
      <c r="K6" s="21"/>
      <c r="L6" s="21"/>
      <c r="M6" s="14"/>
      <c r="N6" s="14"/>
      <c r="O6" s="14"/>
      <c r="P6" s="14"/>
      <c r="Q6" s="14"/>
      <c r="R6" s="15"/>
      <c r="U6" s="19"/>
      <c r="Y6" s="173"/>
    </row>
    <row r="7" spans="1:25" ht="24.95" customHeight="1" x14ac:dyDescent="0.35">
      <c r="A7" s="16"/>
      <c r="B7" s="17"/>
      <c r="C7" s="22" t="s">
        <v>3</v>
      </c>
      <c r="D7" s="23"/>
      <c r="E7" s="20"/>
      <c r="F7" s="24" t="s">
        <v>4</v>
      </c>
      <c r="G7" s="244" t="s">
        <v>5</v>
      </c>
      <c r="H7" s="245"/>
      <c r="I7" s="21"/>
      <c r="J7" s="21"/>
      <c r="K7" s="21"/>
      <c r="L7" s="21"/>
      <c r="M7" s="14"/>
      <c r="N7" s="14"/>
      <c r="O7" s="14"/>
      <c r="P7" s="14"/>
      <c r="Q7" s="14"/>
      <c r="R7" s="15"/>
      <c r="U7" s="19"/>
      <c r="Y7" s="173"/>
    </row>
    <row r="8" spans="1:25" ht="22.15" customHeight="1" x14ac:dyDescent="0.35">
      <c r="B8" s="25"/>
      <c r="C8" s="22" t="s">
        <v>6</v>
      </c>
      <c r="D8" s="23"/>
      <c r="E8" s="26"/>
      <c r="F8" s="27" t="s">
        <v>7</v>
      </c>
      <c r="G8" s="241" t="s">
        <v>67</v>
      </c>
      <c r="H8" s="241"/>
      <c r="K8" s="26"/>
      <c r="L8" s="26"/>
      <c r="M8" s="14"/>
      <c r="N8" s="14"/>
      <c r="O8" s="14"/>
      <c r="P8" s="14"/>
      <c r="Q8" s="14"/>
      <c r="R8" s="28"/>
      <c r="Y8" s="173"/>
    </row>
    <row r="9" spans="1:25" ht="22.15" customHeight="1" x14ac:dyDescent="0.35">
      <c r="B9" s="25"/>
      <c r="C9" s="22" t="s">
        <v>8</v>
      </c>
      <c r="D9" s="23"/>
      <c r="E9" s="26"/>
      <c r="F9" s="27" t="s">
        <v>9</v>
      </c>
      <c r="G9" s="241" t="s">
        <v>68</v>
      </c>
      <c r="H9" s="241"/>
      <c r="K9" s="26"/>
      <c r="L9" s="26"/>
      <c r="M9" s="14"/>
      <c r="N9" s="14"/>
      <c r="O9" s="14"/>
      <c r="P9" s="14"/>
      <c r="Q9" s="14"/>
      <c r="R9" s="28"/>
      <c r="Y9" s="173"/>
    </row>
    <row r="10" spans="1:25" ht="22.15" customHeight="1" thickBot="1" x14ac:dyDescent="0.4">
      <c r="B10" s="25"/>
      <c r="C10" s="22" t="s">
        <v>10</v>
      </c>
      <c r="D10" s="23"/>
      <c r="E10" s="26"/>
      <c r="F10" s="29" t="s">
        <v>11</v>
      </c>
      <c r="G10" s="242" t="s">
        <v>69</v>
      </c>
      <c r="H10" s="243"/>
      <c r="K10" s="26"/>
      <c r="L10" s="26"/>
      <c r="M10" s="14"/>
      <c r="N10" s="14"/>
      <c r="O10" s="14"/>
      <c r="P10" s="14"/>
      <c r="Q10" s="14"/>
      <c r="R10" s="28"/>
      <c r="Y10" s="173"/>
    </row>
    <row r="11" spans="1:25" ht="22.15" customHeight="1" x14ac:dyDescent="0.3">
      <c r="B11" s="25"/>
      <c r="C11" s="22" t="s">
        <v>12</v>
      </c>
      <c r="D11" s="23"/>
      <c r="E11" s="26"/>
      <c r="H11" s="26"/>
      <c r="K11" s="26"/>
      <c r="L11" s="26"/>
      <c r="M11" s="14"/>
      <c r="N11" s="14"/>
      <c r="O11" s="14"/>
      <c r="P11" s="14"/>
      <c r="Q11" s="14"/>
      <c r="R11" s="28"/>
      <c r="Y11" s="173"/>
    </row>
    <row r="12" spans="1:25" ht="22.15" customHeight="1" x14ac:dyDescent="0.3">
      <c r="B12" s="25"/>
      <c r="C12" s="22" t="s">
        <v>13</v>
      </c>
      <c r="D12" s="23"/>
      <c r="E12" s="26"/>
      <c r="H12" s="26"/>
      <c r="I12" s="26"/>
      <c r="J12" s="26"/>
      <c r="K12" s="26"/>
      <c r="L12" s="26"/>
      <c r="M12" s="14"/>
      <c r="N12" s="14"/>
      <c r="O12" s="14"/>
      <c r="P12" s="14"/>
      <c r="Q12" s="14"/>
      <c r="R12" s="28"/>
      <c r="Y12" s="173"/>
    </row>
    <row r="13" spans="1:25" ht="22.15" customHeight="1" x14ac:dyDescent="0.3">
      <c r="B13" s="25"/>
      <c r="C13" s="22" t="s">
        <v>14</v>
      </c>
      <c r="D13" s="23"/>
      <c r="E13" s="26"/>
      <c r="F13" s="26"/>
      <c r="G13" s="26"/>
      <c r="H13" s="26"/>
      <c r="I13" s="26"/>
      <c r="J13" s="26"/>
      <c r="K13" s="26"/>
      <c r="L13" s="26"/>
      <c r="M13" s="14"/>
      <c r="N13" s="14"/>
      <c r="O13" s="14"/>
      <c r="P13" s="14"/>
      <c r="Q13" s="14"/>
      <c r="R13" s="28"/>
      <c r="Y13" s="173"/>
    </row>
    <row r="14" spans="1:25" ht="22.15" customHeight="1" x14ac:dyDescent="0.3">
      <c r="B14" s="25"/>
      <c r="C14" s="22" t="s">
        <v>15</v>
      </c>
      <c r="D14" s="23"/>
      <c r="E14" s="26"/>
      <c r="F14" s="26"/>
      <c r="G14" s="26"/>
      <c r="H14" s="26"/>
      <c r="I14" s="26"/>
      <c r="J14" s="26"/>
      <c r="K14" s="26"/>
      <c r="L14" s="26"/>
      <c r="M14" s="14"/>
      <c r="N14" s="14"/>
      <c r="O14" s="14"/>
      <c r="P14" s="14"/>
      <c r="Q14" s="14"/>
      <c r="R14" s="28"/>
      <c r="Y14" s="173"/>
    </row>
    <row r="15" spans="1:25" ht="22.15" customHeight="1" x14ac:dyDescent="0.3">
      <c r="B15" s="25"/>
      <c r="C15" s="22" t="s">
        <v>16</v>
      </c>
      <c r="D15" s="23"/>
      <c r="E15" s="26"/>
      <c r="F15" s="26"/>
      <c r="G15" s="26"/>
      <c r="H15" s="26"/>
      <c r="I15" s="26"/>
      <c r="J15" s="26"/>
      <c r="K15" s="26"/>
      <c r="L15" s="26"/>
      <c r="M15" s="14"/>
      <c r="N15" s="14"/>
      <c r="O15" s="14"/>
      <c r="P15" s="14"/>
      <c r="Q15" s="14"/>
      <c r="R15" s="28"/>
      <c r="Y15" s="173"/>
    </row>
    <row r="16" spans="1:25" ht="16.350000000000001" customHeight="1" thickBot="1" x14ac:dyDescent="0.35">
      <c r="B16" s="25"/>
      <c r="C16" s="30"/>
      <c r="D16" s="26"/>
      <c r="E16" s="26"/>
      <c r="F16" s="26"/>
      <c r="G16" s="26"/>
      <c r="H16" s="26"/>
      <c r="I16" s="26"/>
      <c r="J16" s="26"/>
      <c r="K16" s="26"/>
      <c r="L16" s="26"/>
      <c r="M16" s="14"/>
      <c r="N16" s="14"/>
      <c r="O16" s="14"/>
      <c r="P16" s="14"/>
      <c r="Q16" s="14"/>
      <c r="R16" s="28"/>
      <c r="Y16" s="173"/>
    </row>
    <row r="17" spans="2:31" s="14" customFormat="1" ht="41.45" customHeight="1" thickBot="1" x14ac:dyDescent="0.35">
      <c r="B17" s="31"/>
      <c r="E17" s="234" t="s">
        <v>17</v>
      </c>
      <c r="F17" s="235"/>
      <c r="G17" s="235"/>
      <c r="H17" s="235"/>
      <c r="I17" s="235"/>
      <c r="J17" s="235"/>
      <c r="K17" s="236"/>
      <c r="R17" s="32"/>
      <c r="X17" s="33"/>
      <c r="Y17" s="34" t="s">
        <v>18</v>
      </c>
      <c r="Z17" s="33"/>
      <c r="AA17" s="33"/>
      <c r="AB17" s="33"/>
      <c r="AC17" s="33"/>
      <c r="AD17" s="33"/>
      <c r="AE17" s="33"/>
    </row>
    <row r="18" spans="2:31" s="14" customFormat="1" ht="53.25" customHeight="1" thickBot="1" x14ac:dyDescent="0.35">
      <c r="B18" s="31"/>
      <c r="C18" s="35">
        <f>E4</f>
        <v>0</v>
      </c>
      <c r="D18" s="36"/>
      <c r="E18" s="37" t="s">
        <v>19</v>
      </c>
      <c r="F18" s="38" t="s">
        <v>20</v>
      </c>
      <c r="G18" s="38" t="s">
        <v>21</v>
      </c>
      <c r="H18" s="38" t="s">
        <v>22</v>
      </c>
      <c r="I18" s="38" t="s">
        <v>23</v>
      </c>
      <c r="J18" s="38" t="s">
        <v>22</v>
      </c>
      <c r="K18" s="39" t="s">
        <v>23</v>
      </c>
      <c r="L18" s="40"/>
      <c r="R18" s="32"/>
      <c r="S18" s="41"/>
      <c r="X18" s="33"/>
      <c r="Y18" s="176" t="s">
        <v>70</v>
      </c>
      <c r="Z18" s="33"/>
      <c r="AA18" s="33"/>
      <c r="AB18" s="33"/>
      <c r="AC18" s="33"/>
      <c r="AD18" s="33"/>
      <c r="AE18" s="33"/>
    </row>
    <row r="19" spans="2:31" s="14" customFormat="1" ht="42.6" customHeight="1" x14ac:dyDescent="0.3">
      <c r="B19" s="31"/>
      <c r="C19" s="237" t="s">
        <v>24</v>
      </c>
      <c r="D19" s="238"/>
      <c r="E19" s="42" t="s">
        <v>25</v>
      </c>
      <c r="F19" s="43"/>
      <c r="G19" s="43"/>
      <c r="H19" s="43"/>
      <c r="I19" s="43"/>
      <c r="J19" s="43"/>
      <c r="K19" s="44"/>
      <c r="L19" s="45"/>
      <c r="M19" s="46"/>
      <c r="O19" s="47"/>
      <c r="R19" s="32"/>
      <c r="X19" s="33"/>
      <c r="Y19" s="176" t="s">
        <v>71</v>
      </c>
      <c r="Z19" s="33"/>
      <c r="AA19" s="33"/>
      <c r="AB19" s="33"/>
      <c r="AC19" s="33"/>
      <c r="AD19" s="33"/>
      <c r="AE19" s="33"/>
    </row>
    <row r="20" spans="2:31" s="14" customFormat="1" ht="42.6" customHeight="1" x14ac:dyDescent="0.3">
      <c r="B20" s="31"/>
      <c r="C20" s="227" t="s">
        <v>26</v>
      </c>
      <c r="D20" s="228"/>
      <c r="E20" s="42" t="s">
        <v>27</v>
      </c>
      <c r="F20" s="43"/>
      <c r="G20" s="43"/>
      <c r="H20" s="43"/>
      <c r="I20" s="43"/>
      <c r="J20" s="43"/>
      <c r="K20" s="44"/>
      <c r="L20" s="45"/>
      <c r="M20" s="46"/>
      <c r="O20" s="47"/>
      <c r="R20" s="32"/>
      <c r="X20" s="33"/>
      <c r="Y20" s="176" t="s">
        <v>72</v>
      </c>
      <c r="Z20" s="33"/>
      <c r="AA20" s="33"/>
      <c r="AB20" s="33"/>
      <c r="AC20" s="33"/>
      <c r="AD20" s="33"/>
      <c r="AE20" s="33"/>
    </row>
    <row r="21" spans="2:31" s="14" customFormat="1" ht="42.6" customHeight="1" x14ac:dyDescent="0.25">
      <c r="B21" s="31"/>
      <c r="C21" s="227" t="s">
        <v>28</v>
      </c>
      <c r="D21" s="228"/>
      <c r="E21" s="42">
        <v>10</v>
      </c>
      <c r="F21" s="43"/>
      <c r="G21" s="43"/>
      <c r="H21" s="43"/>
      <c r="I21" s="43"/>
      <c r="J21" s="43"/>
      <c r="K21" s="44"/>
      <c r="L21" s="45"/>
      <c r="M21" s="46"/>
      <c r="O21" s="47"/>
      <c r="R21" s="32"/>
      <c r="X21" s="33"/>
      <c r="Y21" s="33"/>
      <c r="Z21" s="33"/>
      <c r="AA21" s="33"/>
      <c r="AB21" s="33"/>
      <c r="AC21" s="33"/>
      <c r="AD21" s="33"/>
    </row>
    <row r="22" spans="2:31" s="14" customFormat="1" ht="64.5" customHeight="1" x14ac:dyDescent="0.25">
      <c r="B22" s="31"/>
      <c r="C22" s="239" t="s">
        <v>29</v>
      </c>
      <c r="D22" s="240"/>
      <c r="E22" s="48" t="s">
        <v>71</v>
      </c>
      <c r="F22" s="43"/>
      <c r="G22" s="43"/>
      <c r="H22" s="43"/>
      <c r="I22" s="43"/>
      <c r="J22" s="43"/>
      <c r="K22" s="44"/>
      <c r="L22" s="45"/>
      <c r="M22" s="46"/>
      <c r="O22" s="47"/>
      <c r="R22" s="32"/>
      <c r="X22" s="33"/>
      <c r="Y22" s="174"/>
      <c r="Z22" s="33"/>
      <c r="AA22" s="33"/>
      <c r="AB22" s="33"/>
      <c r="AC22" s="33"/>
      <c r="AD22" s="33"/>
    </row>
    <row r="23" spans="2:31" s="14" customFormat="1" ht="42.6" customHeight="1" x14ac:dyDescent="0.25">
      <c r="B23" s="31"/>
      <c r="C23" s="227" t="s">
        <v>30</v>
      </c>
      <c r="D23" s="228"/>
      <c r="E23" s="42" t="s">
        <v>31</v>
      </c>
      <c r="F23" s="43"/>
      <c r="G23" s="43"/>
      <c r="H23" s="43"/>
      <c r="I23" s="43"/>
      <c r="J23" s="43"/>
      <c r="K23" s="44"/>
      <c r="L23" s="45"/>
      <c r="M23" s="46"/>
      <c r="O23" s="47"/>
      <c r="R23" s="32"/>
      <c r="X23" s="33"/>
      <c r="Y23" s="174"/>
      <c r="Z23" s="33"/>
      <c r="AA23" s="33"/>
      <c r="AB23" s="33"/>
      <c r="AC23" s="33"/>
      <c r="AD23" s="33"/>
    </row>
    <row r="24" spans="2:31" s="14" customFormat="1" ht="42.6" customHeight="1" x14ac:dyDescent="0.25">
      <c r="B24" s="31"/>
      <c r="C24" s="227" t="s">
        <v>32</v>
      </c>
      <c r="D24" s="228"/>
      <c r="E24" s="42" t="s">
        <v>33</v>
      </c>
      <c r="F24" s="43"/>
      <c r="G24" s="43"/>
      <c r="H24" s="43"/>
      <c r="I24" s="43"/>
      <c r="J24" s="43"/>
      <c r="K24" s="44"/>
      <c r="L24" s="45"/>
      <c r="M24" s="46"/>
      <c r="O24" s="47"/>
      <c r="R24" s="32"/>
      <c r="X24" s="33"/>
      <c r="Y24" s="174"/>
      <c r="Z24" s="33"/>
      <c r="AA24" s="33"/>
      <c r="AB24" s="33"/>
      <c r="AC24" s="33"/>
      <c r="AD24" s="33"/>
    </row>
    <row r="25" spans="2:31" s="14" customFormat="1" ht="42.6" customHeight="1" x14ac:dyDescent="0.25">
      <c r="B25" s="31"/>
      <c r="C25" s="239" t="s">
        <v>34</v>
      </c>
      <c r="D25" s="240"/>
      <c r="E25" s="49" t="s">
        <v>35</v>
      </c>
      <c r="F25" s="50"/>
      <c r="G25" s="50"/>
      <c r="H25" s="50"/>
      <c r="I25" s="50"/>
      <c r="J25" s="50"/>
      <c r="K25" s="51"/>
      <c r="L25" s="45"/>
      <c r="M25" s="46"/>
      <c r="O25" s="47"/>
      <c r="R25" s="32"/>
      <c r="X25" s="33"/>
      <c r="Y25" s="174"/>
      <c r="Z25" s="33"/>
      <c r="AA25" s="33"/>
      <c r="AB25" s="33"/>
      <c r="AC25" s="33"/>
      <c r="AD25" s="33"/>
    </row>
    <row r="26" spans="2:31" s="14" customFormat="1" ht="42.6" customHeight="1" thickBot="1" x14ac:dyDescent="0.3">
      <c r="B26" s="31"/>
      <c r="C26" s="251" t="s">
        <v>36</v>
      </c>
      <c r="D26" s="252"/>
      <c r="E26" s="52">
        <v>0</v>
      </c>
      <c r="F26" s="53"/>
      <c r="G26" s="53"/>
      <c r="H26" s="53"/>
      <c r="I26" s="53"/>
      <c r="J26" s="53"/>
      <c r="K26" s="54"/>
      <c r="L26" s="55"/>
      <c r="M26" s="56"/>
      <c r="O26" s="57"/>
      <c r="R26" s="32"/>
      <c r="X26" s="33"/>
      <c r="Y26" s="174"/>
      <c r="Z26" s="33"/>
      <c r="AA26" s="33"/>
      <c r="AB26" s="33"/>
      <c r="AC26" s="33"/>
      <c r="AD26" s="33"/>
    </row>
    <row r="27" spans="2:31" s="14" customFormat="1" ht="46.35" customHeight="1" thickBot="1" x14ac:dyDescent="0.3">
      <c r="B27" s="31"/>
      <c r="C27" s="253"/>
      <c r="D27" s="253"/>
      <c r="E27" s="58"/>
      <c r="F27" s="58"/>
      <c r="G27" s="58"/>
      <c r="H27" s="59"/>
      <c r="I27" s="59"/>
      <c r="J27" s="60"/>
      <c r="K27" s="60"/>
      <c r="L27" s="60"/>
      <c r="M27" s="60"/>
      <c r="R27" s="32"/>
      <c r="X27" s="33"/>
      <c r="Y27" s="174"/>
      <c r="Z27" s="33"/>
      <c r="AA27" s="33"/>
      <c r="AB27" s="33"/>
      <c r="AC27" s="33"/>
      <c r="AD27" s="33"/>
    </row>
    <row r="28" spans="2:31" s="14" customFormat="1" ht="33.950000000000003" customHeight="1" thickBot="1" x14ac:dyDescent="0.3">
      <c r="B28" s="31"/>
      <c r="C28" s="181"/>
      <c r="D28" s="181"/>
      <c r="E28" s="234" t="s">
        <v>37</v>
      </c>
      <c r="F28" s="235"/>
      <c r="G28" s="235"/>
      <c r="H28" s="235"/>
      <c r="I28" s="235"/>
      <c r="J28" s="235"/>
      <c r="K28" s="236"/>
      <c r="L28" s="60"/>
      <c r="M28" s="60"/>
      <c r="R28" s="32"/>
      <c r="X28" s="33"/>
      <c r="Y28" s="174"/>
      <c r="Z28" s="33"/>
      <c r="AA28" s="33"/>
      <c r="AB28" s="33"/>
      <c r="AC28" s="33"/>
      <c r="AD28" s="33"/>
    </row>
    <row r="29" spans="2:31" s="14" customFormat="1" ht="48.2" customHeight="1" thickBot="1" x14ac:dyDescent="0.3">
      <c r="B29" s="31"/>
      <c r="C29" s="181"/>
      <c r="D29" s="181"/>
      <c r="E29" s="62" t="s">
        <v>19</v>
      </c>
      <c r="F29" s="63" t="s">
        <v>20</v>
      </c>
      <c r="G29" s="63" t="s">
        <v>21</v>
      </c>
      <c r="H29" s="63" t="s">
        <v>22</v>
      </c>
      <c r="I29" s="63" t="s">
        <v>23</v>
      </c>
      <c r="J29" s="63" t="s">
        <v>22</v>
      </c>
      <c r="K29" s="64" t="s">
        <v>38</v>
      </c>
      <c r="L29" s="65" t="s">
        <v>39</v>
      </c>
      <c r="M29" s="60"/>
      <c r="N29" s="66"/>
      <c r="O29" s="67"/>
      <c r="P29" s="67"/>
      <c r="Q29" s="68"/>
      <c r="R29" s="32"/>
      <c r="X29" s="33"/>
      <c r="Y29" s="174"/>
      <c r="Z29" s="33"/>
      <c r="AA29" s="33"/>
      <c r="AB29" s="33"/>
      <c r="AC29" s="33"/>
      <c r="AD29" s="33"/>
    </row>
    <row r="30" spans="2:31" s="14" customFormat="1" ht="34.5" customHeight="1" x14ac:dyDescent="0.25">
      <c r="B30" s="31"/>
      <c r="C30" s="224" t="s">
        <v>95</v>
      </c>
      <c r="D30" s="69" t="s">
        <v>40</v>
      </c>
      <c r="E30" s="70"/>
      <c r="F30" s="70"/>
      <c r="G30" s="70"/>
      <c r="H30" s="70"/>
      <c r="I30" s="70"/>
      <c r="J30" s="70"/>
      <c r="K30" s="71"/>
      <c r="L30" s="72">
        <f t="shared" ref="L30:L36" si="0">SUM(E30:K30)</f>
        <v>0</v>
      </c>
      <c r="M30" s="73"/>
      <c r="N30" s="74"/>
      <c r="O30" s="179"/>
      <c r="P30" s="179"/>
      <c r="Q30" s="74"/>
      <c r="R30" s="32"/>
      <c r="X30" s="33"/>
      <c r="Y30" s="174"/>
      <c r="Z30" s="33"/>
      <c r="AA30" s="33"/>
      <c r="AB30" s="33"/>
      <c r="AC30" s="33"/>
      <c r="AD30" s="33"/>
    </row>
    <row r="31" spans="2:31" s="14" customFormat="1" ht="34.5" customHeight="1" x14ac:dyDescent="0.25">
      <c r="B31" s="31"/>
      <c r="C31" s="225"/>
      <c r="D31" s="76" t="s">
        <v>41</v>
      </c>
      <c r="E31" s="77"/>
      <c r="F31" s="77"/>
      <c r="G31" s="77"/>
      <c r="H31" s="77"/>
      <c r="I31" s="77"/>
      <c r="J31" s="77"/>
      <c r="K31" s="78"/>
      <c r="L31" s="79">
        <f t="shared" si="0"/>
        <v>0</v>
      </c>
      <c r="M31" s="73"/>
      <c r="N31" s="74"/>
      <c r="O31" s="179"/>
      <c r="P31" s="179"/>
      <c r="Q31" s="74"/>
      <c r="R31" s="32"/>
      <c r="X31" s="33"/>
      <c r="Y31" s="174"/>
      <c r="Z31" s="33"/>
      <c r="AA31" s="33"/>
      <c r="AB31" s="33"/>
      <c r="AC31" s="33"/>
      <c r="AD31" s="33"/>
    </row>
    <row r="32" spans="2:31" s="14" customFormat="1" ht="34.5" customHeight="1" thickBot="1" x14ac:dyDescent="0.3">
      <c r="B32" s="31"/>
      <c r="C32" s="226"/>
      <c r="D32" s="80" t="s">
        <v>39</v>
      </c>
      <c r="E32" s="166">
        <f>(E31+E30)*E$26</f>
        <v>0</v>
      </c>
      <c r="F32" s="166">
        <f t="shared" ref="F32:K32" si="1">(F31+F30)*F$26</f>
        <v>0</v>
      </c>
      <c r="G32" s="166">
        <f t="shared" si="1"/>
        <v>0</v>
      </c>
      <c r="H32" s="166">
        <f t="shared" si="1"/>
        <v>0</v>
      </c>
      <c r="I32" s="166">
        <f t="shared" si="1"/>
        <v>0</v>
      </c>
      <c r="J32" s="166">
        <f t="shared" si="1"/>
        <v>0</v>
      </c>
      <c r="K32" s="166">
        <f t="shared" si="1"/>
        <v>0</v>
      </c>
      <c r="L32" s="168">
        <f t="shared" si="0"/>
        <v>0</v>
      </c>
      <c r="M32" s="73"/>
      <c r="N32" s="81"/>
      <c r="O32" s="82"/>
      <c r="P32" s="83"/>
      <c r="Q32" s="84"/>
      <c r="R32" s="32"/>
      <c r="X32" s="33"/>
      <c r="Y32" s="174"/>
      <c r="Z32" s="33"/>
      <c r="AA32" s="33"/>
      <c r="AB32" s="33"/>
      <c r="AC32" s="33"/>
      <c r="AD32" s="33"/>
    </row>
    <row r="33" spans="2:30" s="14" customFormat="1" ht="34.5" customHeight="1" x14ac:dyDescent="0.25">
      <c r="B33" s="31"/>
      <c r="C33" s="224" t="s">
        <v>96</v>
      </c>
      <c r="D33" s="69" t="s">
        <v>40</v>
      </c>
      <c r="E33" s="70"/>
      <c r="F33" s="70"/>
      <c r="G33" s="70"/>
      <c r="H33" s="70"/>
      <c r="I33" s="70"/>
      <c r="J33" s="70"/>
      <c r="K33" s="70"/>
      <c r="L33" s="72">
        <f t="shared" si="0"/>
        <v>0</v>
      </c>
      <c r="M33" s="73"/>
      <c r="N33" s="74"/>
      <c r="O33" s="179"/>
      <c r="P33" s="179"/>
      <c r="Q33" s="74"/>
      <c r="R33" s="32"/>
      <c r="X33" s="33"/>
      <c r="Y33" s="174"/>
      <c r="Z33" s="33"/>
      <c r="AA33" s="33"/>
      <c r="AB33" s="33"/>
      <c r="AC33" s="33"/>
      <c r="AD33" s="33"/>
    </row>
    <row r="34" spans="2:30" s="14" customFormat="1" ht="34.5" customHeight="1" x14ac:dyDescent="0.25">
      <c r="B34" s="31"/>
      <c r="C34" s="225"/>
      <c r="D34" s="76" t="s">
        <v>41</v>
      </c>
      <c r="E34" s="77"/>
      <c r="F34" s="77"/>
      <c r="G34" s="77"/>
      <c r="H34" s="77"/>
      <c r="I34" s="77"/>
      <c r="J34" s="77"/>
      <c r="K34" s="77"/>
      <c r="L34" s="79">
        <f t="shared" si="0"/>
        <v>0</v>
      </c>
      <c r="M34" s="73"/>
      <c r="N34" s="74"/>
      <c r="O34" s="179"/>
      <c r="P34" s="179"/>
      <c r="Q34" s="74"/>
      <c r="R34" s="32"/>
      <c r="X34" s="33"/>
      <c r="Y34" s="174"/>
      <c r="Z34" s="33"/>
      <c r="AA34" s="33"/>
      <c r="AB34" s="33"/>
      <c r="AC34" s="33"/>
      <c r="AD34" s="33"/>
    </row>
    <row r="35" spans="2:30" s="14" customFormat="1" ht="34.5" customHeight="1" thickBot="1" x14ac:dyDescent="0.3">
      <c r="B35" s="31"/>
      <c r="C35" s="226"/>
      <c r="D35" s="80" t="s">
        <v>39</v>
      </c>
      <c r="E35" s="166">
        <f>(E34+E33)*E$26</f>
        <v>0</v>
      </c>
      <c r="F35" s="166">
        <f t="shared" ref="F35:K35" si="2">(F34+F33)*F$26</f>
        <v>0</v>
      </c>
      <c r="G35" s="166">
        <f t="shared" si="2"/>
        <v>0</v>
      </c>
      <c r="H35" s="166">
        <f t="shared" si="2"/>
        <v>0</v>
      </c>
      <c r="I35" s="166">
        <f t="shared" si="2"/>
        <v>0</v>
      </c>
      <c r="J35" s="166">
        <f t="shared" si="2"/>
        <v>0</v>
      </c>
      <c r="K35" s="166">
        <f t="shared" si="2"/>
        <v>0</v>
      </c>
      <c r="L35" s="168">
        <f t="shared" si="0"/>
        <v>0</v>
      </c>
      <c r="M35" s="73"/>
      <c r="N35" s="81"/>
      <c r="O35" s="82"/>
      <c r="P35" s="83"/>
      <c r="Q35" s="84"/>
      <c r="R35" s="32"/>
      <c r="X35" s="33"/>
      <c r="Y35" s="174"/>
      <c r="Z35" s="33"/>
      <c r="AA35" s="33"/>
      <c r="AB35" s="33"/>
      <c r="AC35" s="33"/>
      <c r="AD35" s="33"/>
    </row>
    <row r="36" spans="2:30" s="14" customFormat="1" ht="34.5" customHeight="1" x14ac:dyDescent="0.25">
      <c r="B36" s="31"/>
      <c r="C36" s="224" t="s">
        <v>97</v>
      </c>
      <c r="D36" s="69" t="s">
        <v>40</v>
      </c>
      <c r="E36" s="70"/>
      <c r="F36" s="70"/>
      <c r="G36" s="70"/>
      <c r="H36" s="70"/>
      <c r="I36" s="70"/>
      <c r="J36" s="70"/>
      <c r="K36" s="70"/>
      <c r="L36" s="85">
        <f t="shared" si="0"/>
        <v>0</v>
      </c>
      <c r="M36" s="73"/>
      <c r="N36" s="74"/>
      <c r="O36" s="179"/>
      <c r="P36" s="179"/>
      <c r="Q36" s="74"/>
      <c r="R36" s="32"/>
      <c r="X36" s="33"/>
      <c r="Y36" s="174"/>
      <c r="Z36" s="33"/>
      <c r="AA36" s="33"/>
      <c r="AB36" s="33"/>
      <c r="AC36" s="33"/>
      <c r="AD36" s="33"/>
    </row>
    <row r="37" spans="2:30" s="14" customFormat="1" ht="34.5" customHeight="1" x14ac:dyDescent="0.25">
      <c r="B37" s="31"/>
      <c r="C37" s="225"/>
      <c r="D37" s="76" t="s">
        <v>41</v>
      </c>
      <c r="E37" s="77"/>
      <c r="F37" s="77"/>
      <c r="G37" s="77"/>
      <c r="H37" s="77"/>
      <c r="I37" s="77"/>
      <c r="J37" s="77"/>
      <c r="K37" s="77"/>
      <c r="L37" s="79">
        <f t="shared" ref="L37:L38" si="3">SUM(E37:K37)</f>
        <v>0</v>
      </c>
      <c r="M37" s="73"/>
      <c r="N37" s="74"/>
      <c r="O37" s="179"/>
      <c r="P37" s="179"/>
      <c r="Q37" s="74"/>
      <c r="R37" s="32"/>
      <c r="X37" s="33"/>
      <c r="Y37" s="174"/>
      <c r="Z37" s="33"/>
      <c r="AA37" s="33"/>
      <c r="AB37" s="33"/>
      <c r="AC37" s="33"/>
      <c r="AD37" s="33"/>
    </row>
    <row r="38" spans="2:30" s="14" customFormat="1" ht="34.5" customHeight="1" thickBot="1" x14ac:dyDescent="0.3">
      <c r="B38" s="31"/>
      <c r="C38" s="226"/>
      <c r="D38" s="80" t="s">
        <v>39</v>
      </c>
      <c r="E38" s="166">
        <f>(E37+E36)*E$26</f>
        <v>0</v>
      </c>
      <c r="F38" s="166">
        <f t="shared" ref="F38:K38" si="4">(F37+F36)*F$26</f>
        <v>0</v>
      </c>
      <c r="G38" s="166">
        <f t="shared" si="4"/>
        <v>0</v>
      </c>
      <c r="H38" s="166">
        <f t="shared" si="4"/>
        <v>0</v>
      </c>
      <c r="I38" s="166">
        <f t="shared" si="4"/>
        <v>0</v>
      </c>
      <c r="J38" s="166">
        <f t="shared" si="4"/>
        <v>0</v>
      </c>
      <c r="K38" s="166">
        <f t="shared" si="4"/>
        <v>0</v>
      </c>
      <c r="L38" s="168">
        <f t="shared" si="3"/>
        <v>0</v>
      </c>
      <c r="M38" s="73"/>
      <c r="N38" s="81"/>
      <c r="O38" s="82"/>
      <c r="P38" s="83"/>
      <c r="Q38" s="84"/>
      <c r="R38" s="32"/>
      <c r="X38" s="33"/>
      <c r="Y38" s="174"/>
      <c r="Z38" s="33"/>
      <c r="AA38" s="33"/>
      <c r="AB38" s="33"/>
      <c r="AC38" s="33"/>
      <c r="AD38" s="33"/>
    </row>
    <row r="39" spans="2:30" s="14" customFormat="1" ht="9.1999999999999993" customHeight="1" thickBot="1" x14ac:dyDescent="0.3">
      <c r="B39" s="31"/>
      <c r="C39" s="86"/>
      <c r="D39" s="87"/>
      <c r="E39" s="88"/>
      <c r="F39" s="89"/>
      <c r="G39" s="88"/>
      <c r="H39" s="89"/>
      <c r="I39" s="88"/>
      <c r="J39" s="89"/>
      <c r="K39" s="90"/>
      <c r="L39" s="90"/>
      <c r="M39" s="87"/>
      <c r="N39" s="91"/>
      <c r="O39" s="92"/>
      <c r="P39" s="92"/>
      <c r="Q39" s="92"/>
      <c r="R39" s="32"/>
      <c r="X39" s="33"/>
      <c r="Y39" s="174"/>
      <c r="Z39" s="33"/>
      <c r="AA39" s="33"/>
      <c r="AB39" s="33"/>
      <c r="AC39" s="33"/>
      <c r="AD39" s="33"/>
    </row>
    <row r="40" spans="2:30" s="14" customFormat="1" ht="33.950000000000003" customHeight="1" thickBot="1" x14ac:dyDescent="0.3">
      <c r="B40" s="31"/>
      <c r="C40" s="249" t="s">
        <v>42</v>
      </c>
      <c r="D40" s="250"/>
      <c r="E40" s="93">
        <f>E33+E34+E36+E37+E30+E31</f>
        <v>0</v>
      </c>
      <c r="F40" s="93">
        <f t="shared" ref="F40:K40" si="5">F33+F34+F36+F37+F30+F31</f>
        <v>0</v>
      </c>
      <c r="G40" s="93">
        <f t="shared" si="5"/>
        <v>0</v>
      </c>
      <c r="H40" s="93">
        <f t="shared" si="5"/>
        <v>0</v>
      </c>
      <c r="I40" s="93">
        <f t="shared" si="5"/>
        <v>0</v>
      </c>
      <c r="J40" s="93">
        <f t="shared" si="5"/>
        <v>0</v>
      </c>
      <c r="K40" s="93">
        <f t="shared" si="5"/>
        <v>0</v>
      </c>
      <c r="L40" s="94">
        <f>L33+L34+L36+L37</f>
        <v>0</v>
      </c>
      <c r="M40" s="95"/>
      <c r="N40" s="95"/>
      <c r="O40" s="96"/>
      <c r="P40" s="96"/>
      <c r="Q40" s="96"/>
      <c r="R40" s="32"/>
      <c r="X40" s="33"/>
      <c r="Y40" s="174"/>
      <c r="Z40" s="33"/>
      <c r="AA40" s="33"/>
      <c r="AB40" s="33"/>
      <c r="AC40" s="33"/>
      <c r="AD40" s="33"/>
    </row>
    <row r="41" spans="2:30" s="14" customFormat="1" ht="33.950000000000003" customHeight="1" thickBot="1" x14ac:dyDescent="0.3">
      <c r="B41" s="31"/>
      <c r="C41" s="249" t="s">
        <v>43</v>
      </c>
      <c r="D41" s="250"/>
      <c r="E41" s="169">
        <f>E35+E38+E32</f>
        <v>0</v>
      </c>
      <c r="F41" s="169">
        <f t="shared" ref="F41:K41" si="6">F35+F38+F32</f>
        <v>0</v>
      </c>
      <c r="G41" s="169">
        <f t="shared" si="6"/>
        <v>0</v>
      </c>
      <c r="H41" s="169">
        <f t="shared" si="6"/>
        <v>0</v>
      </c>
      <c r="I41" s="169">
        <f t="shared" si="6"/>
        <v>0</v>
      </c>
      <c r="J41" s="169">
        <f t="shared" si="6"/>
        <v>0</v>
      </c>
      <c r="K41" s="169">
        <f t="shared" si="6"/>
        <v>0</v>
      </c>
      <c r="L41" s="170">
        <f>L35+L38</f>
        <v>0</v>
      </c>
      <c r="M41" s="95"/>
      <c r="N41" s="92"/>
      <c r="O41" s="97"/>
      <c r="P41" s="98"/>
      <c r="Q41" s="99"/>
      <c r="R41" s="32"/>
      <c r="X41" s="33"/>
      <c r="Y41" s="174"/>
      <c r="Z41" s="33"/>
      <c r="AA41" s="33"/>
      <c r="AB41" s="33"/>
      <c r="AC41" s="33"/>
      <c r="AD41" s="33"/>
    </row>
    <row r="42" spans="2:30" s="14" customFormat="1" ht="11.25" customHeight="1" thickBot="1" x14ac:dyDescent="0.3">
      <c r="B42" s="31"/>
      <c r="D42" s="100"/>
      <c r="E42" s="100"/>
      <c r="F42" s="101"/>
      <c r="G42" s="101"/>
      <c r="N42" s="96"/>
      <c r="O42" s="96"/>
      <c r="P42" s="96"/>
      <c r="Q42" s="96"/>
      <c r="R42" s="32"/>
      <c r="X42" s="33"/>
      <c r="Y42" s="174"/>
      <c r="Z42" s="33"/>
      <c r="AA42" s="33"/>
      <c r="AB42" s="33"/>
      <c r="AC42" s="33"/>
      <c r="AD42" s="33"/>
    </row>
    <row r="43" spans="2:30" s="14" customFormat="1" ht="43.35" customHeight="1" thickBot="1" x14ac:dyDescent="0.3">
      <c r="B43" s="31"/>
      <c r="C43" s="249" t="s">
        <v>44</v>
      </c>
      <c r="D43" s="250" t="s">
        <v>44</v>
      </c>
      <c r="E43" s="102"/>
      <c r="F43" s="101"/>
      <c r="G43" s="101"/>
      <c r="R43" s="32"/>
      <c r="X43" s="33"/>
      <c r="Y43" s="174"/>
      <c r="Z43" s="33"/>
      <c r="AA43" s="33"/>
      <c r="AB43" s="33"/>
      <c r="AC43" s="33"/>
      <c r="AD43" s="33"/>
    </row>
    <row r="44" spans="2:30" s="14" customFormat="1" ht="43.35" customHeight="1" thickBot="1" x14ac:dyDescent="0.3">
      <c r="B44" s="31"/>
      <c r="C44" s="249" t="s">
        <v>65</v>
      </c>
      <c r="D44" s="250"/>
      <c r="E44" s="171"/>
      <c r="F44" s="101"/>
      <c r="G44" s="101"/>
      <c r="R44" s="32"/>
      <c r="X44" s="33"/>
      <c r="Y44" s="174"/>
      <c r="Z44" s="33"/>
      <c r="AA44" s="33"/>
      <c r="AB44" s="33"/>
      <c r="AC44" s="33"/>
      <c r="AD44" s="33"/>
    </row>
    <row r="45" spans="2:30" s="14" customFormat="1" ht="43.35" customHeight="1" thickBot="1" x14ac:dyDescent="0.3">
      <c r="B45" s="31"/>
      <c r="C45" s="249" t="s">
        <v>45</v>
      </c>
      <c r="D45" s="250"/>
      <c r="E45" s="256">
        <f>L41-(L41*E44)</f>
        <v>0</v>
      </c>
      <c r="F45" s="257"/>
      <c r="G45" s="257"/>
      <c r="H45" s="257"/>
      <c r="I45" s="257"/>
      <c r="J45" s="257"/>
      <c r="K45" s="257"/>
      <c r="L45" s="258"/>
      <c r="R45" s="32"/>
      <c r="X45" s="33"/>
      <c r="Y45" s="174"/>
      <c r="Z45" s="33"/>
      <c r="AA45" s="33"/>
      <c r="AB45" s="33"/>
      <c r="AC45" s="33"/>
      <c r="AD45" s="33"/>
    </row>
    <row r="46" spans="2:30" s="14" customFormat="1" ht="46.35" customHeight="1" thickBot="1" x14ac:dyDescent="0.3">
      <c r="B46" s="31"/>
      <c r="C46" s="249" t="s">
        <v>46</v>
      </c>
      <c r="D46" s="250"/>
      <c r="E46" s="259">
        <f>E45+(E45*E43)</f>
        <v>0</v>
      </c>
      <c r="F46" s="260"/>
      <c r="G46" s="260"/>
      <c r="H46" s="260"/>
      <c r="I46" s="260"/>
      <c r="J46" s="260"/>
      <c r="K46" s="260"/>
      <c r="L46" s="261"/>
      <c r="R46" s="32"/>
      <c r="X46" s="33"/>
      <c r="Y46" s="174"/>
      <c r="Z46" s="33"/>
      <c r="AA46" s="33"/>
      <c r="AB46" s="33"/>
      <c r="AC46" s="33"/>
      <c r="AD46" s="33"/>
    </row>
    <row r="47" spans="2:30" s="14" customFormat="1" ht="21" customHeight="1" thickBot="1" x14ac:dyDescent="0.3">
      <c r="B47" s="31"/>
      <c r="D47" s="100"/>
      <c r="E47" s="100"/>
      <c r="F47" s="101"/>
      <c r="G47" s="101"/>
      <c r="N47" s="96"/>
      <c r="O47" s="96"/>
      <c r="P47" s="96"/>
      <c r="Q47" s="96"/>
      <c r="R47" s="32"/>
      <c r="X47" s="33"/>
      <c r="Y47" s="174"/>
      <c r="Z47" s="33"/>
      <c r="AA47" s="33"/>
      <c r="AB47" s="33"/>
      <c r="AC47" s="33"/>
      <c r="AD47" s="33"/>
    </row>
    <row r="48" spans="2:30" s="14" customFormat="1" ht="16.5" customHeight="1" x14ac:dyDescent="0.25">
      <c r="B48" s="31"/>
      <c r="C48" s="103"/>
      <c r="D48" s="104"/>
      <c r="E48" s="104"/>
      <c r="F48" s="105"/>
      <c r="G48" s="105"/>
      <c r="H48" s="103"/>
      <c r="I48" s="103"/>
      <c r="J48" s="103"/>
      <c r="K48" s="103"/>
      <c r="L48" s="103"/>
      <c r="N48" s="106"/>
      <c r="O48" s="106"/>
      <c r="P48" s="106"/>
      <c r="Q48" s="99"/>
      <c r="R48" s="32"/>
      <c r="X48" s="33"/>
      <c r="Y48" s="174"/>
      <c r="Z48" s="33"/>
      <c r="AA48" s="33"/>
      <c r="AB48" s="33"/>
      <c r="AC48" s="33"/>
      <c r="AD48" s="33"/>
    </row>
    <row r="49" spans="2:30" s="14" customFormat="1" ht="103.5" customHeight="1" x14ac:dyDescent="0.25">
      <c r="B49" s="31"/>
      <c r="C49" s="262" t="s">
        <v>76</v>
      </c>
      <c r="D49" s="262"/>
      <c r="E49" s="262"/>
      <c r="F49" s="262"/>
      <c r="G49" s="262"/>
      <c r="H49" s="262"/>
      <c r="I49" s="262"/>
      <c r="J49" s="262"/>
      <c r="K49" s="262"/>
      <c r="L49" s="262"/>
      <c r="M49" s="107"/>
      <c r="N49" s="108"/>
      <c r="O49" s="108"/>
      <c r="R49" s="32"/>
      <c r="X49" s="33"/>
      <c r="Y49" s="174"/>
      <c r="Z49" s="33"/>
      <c r="AA49" s="33"/>
      <c r="AB49" s="33"/>
      <c r="AC49" s="33"/>
      <c r="AD49" s="33"/>
    </row>
    <row r="50" spans="2:30" s="14" customFormat="1" ht="7.5" customHeight="1" thickBot="1" x14ac:dyDescent="0.3">
      <c r="B50" s="31"/>
      <c r="D50" s="109"/>
      <c r="E50" s="109"/>
      <c r="F50" s="108"/>
      <c r="G50" s="108"/>
      <c r="H50" s="110"/>
      <c r="I50" s="110"/>
      <c r="J50" s="111"/>
      <c r="K50" s="111"/>
      <c r="L50" s="111"/>
      <c r="M50" s="108"/>
      <c r="R50" s="32"/>
      <c r="X50" s="33"/>
      <c r="Y50" s="174"/>
      <c r="Z50" s="33"/>
      <c r="AA50" s="33"/>
      <c r="AB50" s="33"/>
      <c r="AC50" s="33"/>
      <c r="AD50" s="33"/>
    </row>
    <row r="51" spans="2:30" s="14" customFormat="1" ht="31.35" customHeight="1" thickBot="1" x14ac:dyDescent="0.3">
      <c r="B51" s="31"/>
      <c r="D51" s="109"/>
      <c r="E51" s="234" t="s">
        <v>47</v>
      </c>
      <c r="F51" s="235"/>
      <c r="G51" s="235"/>
      <c r="H51" s="235"/>
      <c r="I51" s="235"/>
      <c r="J51" s="235"/>
      <c r="K51" s="236"/>
      <c r="L51" s="111"/>
      <c r="M51" s="108"/>
      <c r="R51" s="32"/>
      <c r="X51" s="33"/>
      <c r="Y51" s="174"/>
      <c r="Z51" s="33"/>
      <c r="AA51" s="33"/>
      <c r="AB51" s="33"/>
      <c r="AC51" s="33"/>
      <c r="AD51" s="33"/>
    </row>
    <row r="52" spans="2:30" s="14" customFormat="1" ht="37.700000000000003" customHeight="1" thickBot="1" x14ac:dyDescent="0.3">
      <c r="B52" s="31"/>
      <c r="C52" s="263" t="s">
        <v>48</v>
      </c>
      <c r="D52" s="264"/>
      <c r="E52" s="112" t="str">
        <f t="shared" ref="E52:K52" si="7">E18</f>
        <v>PROFIL 1</v>
      </c>
      <c r="F52" s="113" t="str">
        <f t="shared" si="7"/>
        <v>PROFIL 2</v>
      </c>
      <c r="G52" s="113" t="str">
        <f t="shared" si="7"/>
        <v>PROFIL 3</v>
      </c>
      <c r="H52" s="113" t="str">
        <f t="shared" si="7"/>
        <v>PROFIL 4</v>
      </c>
      <c r="I52" s="113" t="str">
        <f t="shared" si="7"/>
        <v>PROFIL 5</v>
      </c>
      <c r="J52" s="113" t="str">
        <f t="shared" si="7"/>
        <v>PROFIL 4</v>
      </c>
      <c r="K52" s="113" t="str">
        <f t="shared" si="7"/>
        <v>PROFIL 5</v>
      </c>
      <c r="L52" s="114" t="str">
        <f>L29</f>
        <v>TOTAL</v>
      </c>
      <c r="R52" s="32"/>
      <c r="X52" s="33"/>
      <c r="Y52" s="174"/>
      <c r="Z52" s="33"/>
      <c r="AA52" s="33"/>
      <c r="AB52" s="33"/>
      <c r="AC52" s="33"/>
      <c r="AD52" s="33"/>
    </row>
    <row r="53" spans="2:30" s="14" customFormat="1" ht="79.5" customHeight="1" x14ac:dyDescent="0.25">
      <c r="B53" s="31"/>
      <c r="C53" s="265" t="s">
        <v>49</v>
      </c>
      <c r="D53" s="266"/>
      <c r="E53" s="115"/>
      <c r="F53" s="115"/>
      <c r="G53" s="115"/>
      <c r="H53" s="115"/>
      <c r="I53" s="115"/>
      <c r="J53" s="115"/>
      <c r="K53" s="115"/>
      <c r="L53" s="116" t="s">
        <v>50</v>
      </c>
      <c r="N53" s="179"/>
      <c r="O53" s="179"/>
      <c r="P53" s="179"/>
      <c r="R53" s="32"/>
      <c r="X53" s="33"/>
      <c r="Y53" s="174"/>
      <c r="Z53" s="33"/>
      <c r="AA53" s="33"/>
      <c r="AB53" s="33"/>
      <c r="AC53" s="33"/>
      <c r="AD53" s="33"/>
    </row>
    <row r="54" spans="2:30" s="14" customFormat="1" ht="43.35" customHeight="1" x14ac:dyDescent="0.25">
      <c r="B54" s="31"/>
      <c r="C54" s="267" t="s">
        <v>51</v>
      </c>
      <c r="D54" s="268"/>
      <c r="E54" s="117"/>
      <c r="F54" s="117"/>
      <c r="G54" s="117"/>
      <c r="H54" s="117"/>
      <c r="I54" s="117"/>
      <c r="J54" s="117"/>
      <c r="K54" s="117"/>
      <c r="L54" s="118">
        <f>SUM(E54:K54)</f>
        <v>0</v>
      </c>
      <c r="N54" s="119"/>
      <c r="O54" s="120"/>
      <c r="P54" s="119"/>
      <c r="R54" s="32"/>
      <c r="X54" s="33"/>
      <c r="Y54" s="174"/>
      <c r="Z54" s="33"/>
      <c r="AA54" s="33"/>
      <c r="AB54" s="33"/>
      <c r="AC54" s="33"/>
      <c r="AD54" s="33"/>
    </row>
    <row r="55" spans="2:30" s="14" customFormat="1" ht="43.35" customHeight="1" thickBot="1" x14ac:dyDescent="0.3">
      <c r="B55" s="31"/>
      <c r="C55" s="254" t="s">
        <v>52</v>
      </c>
      <c r="D55" s="255"/>
      <c r="E55" s="121">
        <f>E53*E54</f>
        <v>0</v>
      </c>
      <c r="F55" s="121">
        <f t="shared" ref="F55:K55" si="8">F53*F54</f>
        <v>0</v>
      </c>
      <c r="G55" s="121">
        <f t="shared" si="8"/>
        <v>0</v>
      </c>
      <c r="H55" s="121">
        <f>H53*H54</f>
        <v>0</v>
      </c>
      <c r="I55" s="121">
        <f t="shared" si="8"/>
        <v>0</v>
      </c>
      <c r="J55" s="121">
        <f t="shared" si="8"/>
        <v>0</v>
      </c>
      <c r="K55" s="121">
        <f t="shared" si="8"/>
        <v>0</v>
      </c>
      <c r="L55" s="122">
        <f>SUM(E55:K55)</f>
        <v>0</v>
      </c>
      <c r="N55" s="96"/>
      <c r="O55" s="96"/>
      <c r="P55" s="96"/>
      <c r="Q55" s="96"/>
      <c r="R55" s="32"/>
      <c r="X55" s="33"/>
      <c r="Y55" s="174"/>
      <c r="Z55" s="33"/>
      <c r="AA55" s="33"/>
      <c r="AB55" s="33"/>
      <c r="AC55" s="33"/>
      <c r="AD55" s="33"/>
    </row>
    <row r="56" spans="2:30" s="14" customFormat="1" ht="9.1999999999999993" customHeight="1" thickBot="1" x14ac:dyDescent="0.3">
      <c r="B56" s="31"/>
      <c r="D56" s="123"/>
      <c r="E56" s="124"/>
      <c r="F56" s="124"/>
      <c r="G56" s="124"/>
      <c r="H56" s="124"/>
      <c r="I56" s="124"/>
      <c r="J56" s="124"/>
      <c r="K56" s="124"/>
      <c r="L56" s="124"/>
      <c r="N56" s="96"/>
      <c r="O56" s="96"/>
      <c r="P56" s="96"/>
      <c r="Q56" s="96"/>
      <c r="R56" s="32"/>
      <c r="X56" s="33"/>
      <c r="Y56" s="174"/>
      <c r="Z56" s="33"/>
      <c r="AA56" s="33"/>
      <c r="AB56" s="33"/>
      <c r="AC56" s="33"/>
      <c r="AD56" s="33"/>
    </row>
    <row r="57" spans="2:30" s="14" customFormat="1" ht="43.9" customHeight="1" x14ac:dyDescent="0.25">
      <c r="B57" s="31"/>
      <c r="C57" s="265" t="s">
        <v>53</v>
      </c>
      <c r="D57" s="266"/>
      <c r="E57" s="115"/>
      <c r="F57" s="115"/>
      <c r="G57" s="115"/>
      <c r="H57" s="115"/>
      <c r="I57" s="115"/>
      <c r="J57" s="115"/>
      <c r="K57" s="115"/>
      <c r="L57" s="125" t="s">
        <v>50</v>
      </c>
      <c r="N57" s="96"/>
      <c r="O57" s="96"/>
      <c r="P57" s="96"/>
      <c r="Q57" s="96"/>
      <c r="R57" s="32"/>
      <c r="X57" s="33"/>
      <c r="Y57" s="174"/>
      <c r="Z57" s="33"/>
      <c r="AA57" s="33"/>
      <c r="AB57" s="33"/>
      <c r="AC57" s="33"/>
      <c r="AD57" s="33"/>
    </row>
    <row r="58" spans="2:30" s="14" customFormat="1" ht="43.9" customHeight="1" x14ac:dyDescent="0.25">
      <c r="B58" s="31"/>
      <c r="C58" s="267" t="s">
        <v>54</v>
      </c>
      <c r="D58" s="268"/>
      <c r="E58" s="117"/>
      <c r="F58" s="117"/>
      <c r="G58" s="117"/>
      <c r="H58" s="117"/>
      <c r="I58" s="117"/>
      <c r="J58" s="117"/>
      <c r="K58" s="117"/>
      <c r="L58" s="126">
        <f>SUM(E58:K58)</f>
        <v>0</v>
      </c>
      <c r="N58" s="96"/>
      <c r="O58" s="96"/>
      <c r="P58" s="96"/>
      <c r="Q58" s="96"/>
      <c r="R58" s="32"/>
      <c r="X58" s="33"/>
      <c r="Y58" s="174"/>
      <c r="Z58" s="33"/>
      <c r="AA58" s="33"/>
      <c r="AB58" s="33"/>
      <c r="AC58" s="33"/>
      <c r="AD58" s="33"/>
    </row>
    <row r="59" spans="2:30" s="14" customFormat="1" ht="43.9" customHeight="1" thickBot="1" x14ac:dyDescent="0.3">
      <c r="B59" s="31"/>
      <c r="C59" s="254" t="s">
        <v>52</v>
      </c>
      <c r="D59" s="255"/>
      <c r="E59" s="121">
        <f t="shared" ref="E59:K59" si="9">E57*E58</f>
        <v>0</v>
      </c>
      <c r="F59" s="121">
        <f>F57*F58</f>
        <v>0</v>
      </c>
      <c r="G59" s="121">
        <f t="shared" si="9"/>
        <v>0</v>
      </c>
      <c r="H59" s="121">
        <f t="shared" si="9"/>
        <v>0</v>
      </c>
      <c r="I59" s="121">
        <f>I57*I58</f>
        <v>0</v>
      </c>
      <c r="J59" s="121">
        <f t="shared" si="9"/>
        <v>0</v>
      </c>
      <c r="K59" s="121">
        <f t="shared" si="9"/>
        <v>0</v>
      </c>
      <c r="L59" s="127">
        <f>SUM(E59:K59)</f>
        <v>0</v>
      </c>
      <c r="N59" s="96"/>
      <c r="O59" s="96"/>
      <c r="P59" s="96"/>
      <c r="Q59" s="96"/>
      <c r="R59" s="32"/>
      <c r="X59" s="33"/>
      <c r="Y59" s="174"/>
      <c r="Z59" s="33"/>
      <c r="AA59" s="33"/>
      <c r="AB59" s="33"/>
      <c r="AC59" s="33"/>
      <c r="AD59" s="33"/>
    </row>
    <row r="60" spans="2:30" s="14" customFormat="1" ht="12.75" customHeight="1" x14ac:dyDescent="0.25">
      <c r="B60" s="31"/>
      <c r="D60" s="123"/>
      <c r="E60" s="124"/>
      <c r="F60" s="124"/>
      <c r="G60" s="124"/>
      <c r="H60" s="124"/>
      <c r="I60" s="124"/>
      <c r="J60" s="124"/>
      <c r="K60" s="124"/>
      <c r="L60" s="124"/>
      <c r="N60" s="96"/>
      <c r="O60" s="96"/>
      <c r="P60" s="96"/>
      <c r="Q60" s="96"/>
      <c r="R60" s="32"/>
      <c r="X60" s="33"/>
      <c r="Y60" s="174"/>
      <c r="Z60" s="33"/>
      <c r="AA60" s="33"/>
      <c r="AB60" s="33"/>
      <c r="AC60" s="33"/>
      <c r="AD60" s="33"/>
    </row>
    <row r="61" spans="2:30" s="14" customFormat="1" ht="9.75" customHeight="1" x14ac:dyDescent="0.25">
      <c r="B61" s="31"/>
      <c r="D61" s="123"/>
      <c r="E61" s="124"/>
      <c r="F61" s="124"/>
      <c r="G61" s="124"/>
      <c r="H61" s="124"/>
      <c r="I61" s="124"/>
      <c r="J61" s="124"/>
      <c r="K61" s="124"/>
      <c r="L61" s="124"/>
      <c r="N61" s="96"/>
      <c r="O61" s="128"/>
      <c r="P61" s="128"/>
      <c r="Q61" s="128"/>
      <c r="R61" s="32"/>
      <c r="X61" s="33"/>
      <c r="Y61" s="174"/>
      <c r="Z61" s="33"/>
      <c r="AA61" s="33"/>
      <c r="AB61" s="33"/>
      <c r="AC61" s="33"/>
      <c r="AD61" s="33"/>
    </row>
    <row r="62" spans="2:30" s="14" customFormat="1" ht="40.15" customHeight="1" x14ac:dyDescent="0.25">
      <c r="B62" s="31"/>
      <c r="C62" s="270" t="s">
        <v>77</v>
      </c>
      <c r="D62" s="269"/>
      <c r="E62" s="129"/>
      <c r="F62" s="124"/>
      <c r="G62" s="124"/>
      <c r="H62" s="124"/>
      <c r="I62" s="124"/>
      <c r="J62" s="124"/>
      <c r="K62" s="124"/>
      <c r="L62" s="124"/>
      <c r="N62" s="130"/>
      <c r="O62" s="128"/>
      <c r="P62" s="128"/>
      <c r="Q62" s="128"/>
      <c r="R62" s="32"/>
      <c r="X62" s="33"/>
      <c r="Y62" s="174"/>
      <c r="Z62" s="33"/>
      <c r="AA62" s="33"/>
      <c r="AB62" s="33"/>
      <c r="AC62" s="33"/>
      <c r="AD62" s="33"/>
    </row>
    <row r="63" spans="2:30" s="14" customFormat="1" ht="40.15" customHeight="1" x14ac:dyDescent="0.25">
      <c r="B63" s="31"/>
      <c r="C63" s="131" t="s">
        <v>56</v>
      </c>
      <c r="D63" s="132"/>
      <c r="E63" s="133"/>
      <c r="F63" s="124"/>
      <c r="G63" s="124"/>
      <c r="H63" s="124"/>
      <c r="I63" s="124"/>
      <c r="J63" s="124"/>
      <c r="K63" s="124"/>
      <c r="L63" s="124"/>
      <c r="N63" s="96"/>
      <c r="O63" s="128"/>
      <c r="P63" s="128"/>
      <c r="Q63" s="128"/>
      <c r="R63" s="32"/>
      <c r="X63" s="33"/>
      <c r="Y63" s="174"/>
      <c r="Z63" s="33"/>
      <c r="AA63" s="33"/>
      <c r="AB63" s="33"/>
      <c r="AC63" s="33"/>
      <c r="AD63" s="33"/>
    </row>
    <row r="64" spans="2:30" s="14" customFormat="1" ht="40.15" customHeight="1" x14ac:dyDescent="0.25">
      <c r="B64" s="31"/>
      <c r="C64" s="131" t="s">
        <v>57</v>
      </c>
      <c r="D64" s="132"/>
      <c r="E64" s="133"/>
      <c r="F64" s="124"/>
      <c r="G64" s="124"/>
      <c r="H64" s="124"/>
      <c r="I64" s="124"/>
      <c r="J64" s="124"/>
      <c r="K64" s="124"/>
      <c r="L64" s="124"/>
      <c r="N64" s="96"/>
      <c r="O64" s="128"/>
      <c r="P64" s="128"/>
      <c r="Q64" s="128"/>
      <c r="R64" s="32"/>
      <c r="X64" s="33"/>
      <c r="Y64" s="174"/>
      <c r="Z64" s="33"/>
      <c r="AA64" s="33"/>
      <c r="AB64" s="33"/>
      <c r="AC64" s="33"/>
      <c r="AD64" s="33"/>
    </row>
    <row r="65" spans="2:31" s="14" customFormat="1" ht="40.15" customHeight="1" x14ac:dyDescent="0.25">
      <c r="B65" s="31"/>
      <c r="C65" s="131" t="s">
        <v>58</v>
      </c>
      <c r="D65" s="132"/>
      <c r="E65" s="133"/>
      <c r="F65" s="124"/>
      <c r="G65" s="124"/>
      <c r="H65" s="124"/>
      <c r="I65" s="124"/>
      <c r="J65" s="124"/>
      <c r="K65" s="124"/>
      <c r="L65" s="124"/>
      <c r="N65" s="96"/>
      <c r="O65" s="128"/>
      <c r="P65" s="128"/>
      <c r="Q65" s="128"/>
      <c r="R65" s="32"/>
      <c r="X65" s="33"/>
      <c r="Y65" s="174"/>
      <c r="Z65" s="33"/>
      <c r="AA65" s="33"/>
      <c r="AB65" s="33"/>
      <c r="AC65" s="33"/>
      <c r="AD65" s="33"/>
    </row>
    <row r="66" spans="2:31" s="14" customFormat="1" ht="40.15" customHeight="1" x14ac:dyDescent="0.25">
      <c r="B66" s="31"/>
      <c r="C66" s="131" t="s">
        <v>59</v>
      </c>
      <c r="D66" s="132"/>
      <c r="E66" s="133"/>
      <c r="F66" s="124"/>
      <c r="G66" s="124"/>
      <c r="H66" s="124"/>
      <c r="I66" s="134"/>
      <c r="J66" s="134"/>
      <c r="K66" s="134"/>
      <c r="L66" s="134"/>
      <c r="N66" s="96"/>
      <c r="O66" s="128"/>
      <c r="P66" s="128"/>
      <c r="Q66" s="128"/>
      <c r="R66" s="32"/>
      <c r="X66" s="33"/>
      <c r="Y66" s="174"/>
      <c r="Z66" s="33"/>
      <c r="AA66" s="33"/>
      <c r="AB66" s="33"/>
      <c r="AC66" s="33"/>
      <c r="AD66" s="33"/>
    </row>
    <row r="67" spans="2:31" s="14" customFormat="1" ht="40.15" customHeight="1" thickBot="1" x14ac:dyDescent="0.3">
      <c r="B67" s="31"/>
      <c r="C67" s="135" t="s">
        <v>39</v>
      </c>
      <c r="D67" s="136">
        <f>SUM(D63:D66)</f>
        <v>0</v>
      </c>
      <c r="E67" s="133"/>
      <c r="F67" s="124"/>
      <c r="G67" s="124"/>
      <c r="H67" s="124"/>
      <c r="I67" s="124"/>
      <c r="J67" s="124"/>
      <c r="K67" s="124"/>
      <c r="L67" s="124"/>
      <c r="N67" s="96"/>
      <c r="O67" s="128"/>
      <c r="P67" s="128"/>
      <c r="Q67" s="128"/>
      <c r="R67" s="32"/>
      <c r="X67" s="33"/>
      <c r="Y67" s="174"/>
      <c r="Z67" s="33"/>
      <c r="AA67" s="33"/>
      <c r="AB67" s="33"/>
      <c r="AC67" s="33"/>
      <c r="AD67" s="33"/>
    </row>
    <row r="68" spans="2:31" s="14" customFormat="1" ht="40.15" customHeight="1" thickBot="1" x14ac:dyDescent="0.3">
      <c r="B68" s="31"/>
      <c r="D68" s="123"/>
      <c r="E68" s="124"/>
      <c r="F68" s="124"/>
      <c r="G68" s="124"/>
      <c r="H68" s="124"/>
      <c r="I68" s="124"/>
      <c r="J68" s="124"/>
      <c r="K68" s="124"/>
      <c r="L68" s="124"/>
      <c r="N68" s="96"/>
      <c r="O68" s="128"/>
      <c r="P68" s="128"/>
      <c r="Q68" s="128"/>
      <c r="R68" s="32"/>
      <c r="X68" s="33"/>
      <c r="Y68" s="174"/>
      <c r="Z68" s="33"/>
      <c r="AA68" s="33"/>
      <c r="AB68" s="33"/>
      <c r="AC68" s="33"/>
      <c r="AD68" s="33"/>
    </row>
    <row r="69" spans="2:31" s="14" customFormat="1" ht="45.2" customHeight="1" thickBot="1" x14ac:dyDescent="0.3">
      <c r="B69" s="31"/>
      <c r="C69" s="271" t="s">
        <v>55</v>
      </c>
      <c r="D69" s="272"/>
      <c r="E69" s="260">
        <f>L55+L59+D67</f>
        <v>0</v>
      </c>
      <c r="F69" s="260"/>
      <c r="G69" s="260"/>
      <c r="H69" s="260"/>
      <c r="I69" s="260"/>
      <c r="J69" s="260"/>
      <c r="K69" s="260"/>
      <c r="L69" s="261"/>
      <c r="N69" s="96"/>
      <c r="O69" s="128"/>
      <c r="P69" s="128"/>
      <c r="Q69" s="128"/>
      <c r="R69" s="32"/>
      <c r="X69" s="33"/>
      <c r="Y69" s="174"/>
      <c r="Z69" s="33"/>
      <c r="AA69" s="33"/>
      <c r="AB69" s="33"/>
      <c r="AC69" s="33"/>
      <c r="AD69" s="33"/>
    </row>
    <row r="70" spans="2:31" s="14" customFormat="1" ht="31.5" customHeight="1" thickBot="1" x14ac:dyDescent="0.3">
      <c r="B70" s="31"/>
      <c r="C70" s="138"/>
      <c r="D70" s="138"/>
      <c r="E70" s="139"/>
      <c r="F70" s="140"/>
      <c r="G70" s="141"/>
      <c r="H70" s="142"/>
      <c r="I70" s="143"/>
      <c r="J70" s="138"/>
      <c r="K70" s="138"/>
      <c r="L70" s="138"/>
      <c r="N70" s="137"/>
      <c r="O70" s="179"/>
      <c r="P70" s="179"/>
      <c r="Q70" s="96"/>
      <c r="R70" s="32"/>
      <c r="X70" s="33"/>
      <c r="Y70" s="174"/>
      <c r="Z70" s="33"/>
      <c r="AA70" s="33"/>
      <c r="AB70" s="33"/>
      <c r="AC70" s="33"/>
      <c r="AD70" s="33"/>
    </row>
    <row r="71" spans="2:31" s="182" customFormat="1" ht="40.5" customHeight="1" x14ac:dyDescent="0.25">
      <c r="B71" s="183"/>
      <c r="C71" s="184"/>
      <c r="D71" s="185" t="s">
        <v>78</v>
      </c>
      <c r="E71" s="185" t="s">
        <v>79</v>
      </c>
      <c r="F71" s="186" t="s">
        <v>39</v>
      </c>
      <c r="G71" s="187"/>
      <c r="K71" s="188"/>
      <c r="L71" s="187"/>
      <c r="M71" s="188"/>
      <c r="N71" s="188"/>
      <c r="O71" s="188"/>
      <c r="P71" s="188"/>
      <c r="Q71" s="188"/>
      <c r="S71" s="183"/>
    </row>
    <row r="72" spans="2:31" s="182" customFormat="1" ht="31.5" customHeight="1" x14ac:dyDescent="0.25">
      <c r="B72" s="183"/>
      <c r="C72" s="189" t="s">
        <v>80</v>
      </c>
      <c r="D72" s="190">
        <f>SUM(E48)</f>
        <v>0</v>
      </c>
      <c r="E72" s="191"/>
      <c r="F72" s="192"/>
      <c r="G72" s="187"/>
      <c r="K72" s="188"/>
      <c r="L72" s="187"/>
      <c r="M72" s="188"/>
      <c r="N72" s="188"/>
      <c r="O72" s="188"/>
      <c r="P72" s="188"/>
      <c r="Q72" s="188"/>
      <c r="S72" s="183"/>
    </row>
    <row r="73" spans="2:31" s="182" customFormat="1" ht="42" customHeight="1" x14ac:dyDescent="0.25">
      <c r="B73" s="183"/>
      <c r="C73" s="189" t="s">
        <v>81</v>
      </c>
      <c r="D73" s="193">
        <f>E50</f>
        <v>0</v>
      </c>
      <c r="E73" s="194">
        <f>E69</f>
        <v>0</v>
      </c>
      <c r="F73" s="195"/>
      <c r="G73" s="187"/>
      <c r="K73" s="188"/>
      <c r="L73" s="187"/>
      <c r="M73" s="188"/>
      <c r="N73" s="188"/>
      <c r="O73" s="188"/>
      <c r="P73" s="188"/>
      <c r="Q73" s="188"/>
      <c r="S73" s="183"/>
    </row>
    <row r="74" spans="2:31" s="182" customFormat="1" ht="43.5" customHeight="1" thickBot="1" x14ac:dyDescent="0.3">
      <c r="B74" s="183"/>
      <c r="C74" s="196" t="s">
        <v>82</v>
      </c>
      <c r="D74" s="197">
        <f>D73</f>
        <v>0</v>
      </c>
      <c r="E74" s="197">
        <f>E73</f>
        <v>0</v>
      </c>
      <c r="F74" s="198">
        <f>SUM(D74:E74)</f>
        <v>0</v>
      </c>
      <c r="G74" s="187"/>
      <c r="K74" s="188"/>
      <c r="L74" s="187"/>
      <c r="M74" s="188"/>
      <c r="N74" s="188"/>
      <c r="O74" s="188"/>
      <c r="P74" s="188"/>
      <c r="Q74" s="188"/>
      <c r="S74" s="183"/>
    </row>
    <row r="75" spans="2:31" s="14" customFormat="1" ht="31.5" customHeight="1" x14ac:dyDescent="0.25">
      <c r="B75" s="31"/>
      <c r="C75" s="144"/>
      <c r="D75" s="144"/>
      <c r="E75" s="144"/>
      <c r="F75" s="144"/>
      <c r="G75" s="144"/>
      <c r="H75" s="144"/>
      <c r="I75" s="144"/>
      <c r="J75" s="144"/>
      <c r="K75" s="144"/>
      <c r="L75" s="144"/>
      <c r="N75" s="137"/>
      <c r="O75" s="179"/>
      <c r="P75" s="179"/>
      <c r="Q75" s="96"/>
      <c r="R75" s="32"/>
      <c r="X75" s="33"/>
      <c r="Y75" s="174"/>
      <c r="Z75" s="33"/>
      <c r="AA75" s="33"/>
      <c r="AB75" s="33"/>
      <c r="AC75" s="33"/>
      <c r="AD75" s="33"/>
    </row>
    <row r="76" spans="2:31" s="14" customFormat="1" ht="31.5" customHeight="1" x14ac:dyDescent="0.25">
      <c r="B76" s="31"/>
      <c r="C76" s="145" t="s">
        <v>60</v>
      </c>
      <c r="D76" s="144"/>
      <c r="E76" s="144"/>
      <c r="F76" s="144"/>
      <c r="G76" s="144"/>
      <c r="H76" s="144"/>
      <c r="I76" s="144"/>
      <c r="J76" s="144"/>
      <c r="K76" s="144"/>
      <c r="L76" s="144"/>
      <c r="N76" s="137"/>
      <c r="O76" s="179"/>
      <c r="P76" s="179"/>
      <c r="Q76" s="96"/>
      <c r="R76" s="32"/>
      <c r="X76" s="33"/>
      <c r="Y76" s="174"/>
      <c r="Z76" s="33"/>
      <c r="AA76" s="33"/>
      <c r="AB76" s="33"/>
      <c r="AC76" s="33"/>
      <c r="AD76" s="33"/>
    </row>
    <row r="77" spans="2:31" s="14" customFormat="1" ht="31.5" customHeight="1" x14ac:dyDescent="0.25">
      <c r="B77" s="31"/>
      <c r="C77" s="269" t="s">
        <v>61</v>
      </c>
      <c r="D77" s="269"/>
      <c r="E77" s="269"/>
      <c r="F77" s="269"/>
      <c r="G77" s="269"/>
      <c r="H77" s="144"/>
      <c r="I77" s="144"/>
      <c r="J77" s="144"/>
      <c r="K77" s="144"/>
      <c r="L77" s="144"/>
      <c r="N77" s="137"/>
      <c r="O77" s="179"/>
      <c r="P77" s="179"/>
      <c r="Q77" s="96"/>
      <c r="R77" s="32"/>
      <c r="X77" s="33"/>
      <c r="Y77" s="174"/>
      <c r="Z77" s="33"/>
      <c r="AA77" s="33"/>
      <c r="AB77" s="33"/>
      <c r="AC77" s="33"/>
      <c r="AD77" s="33"/>
    </row>
    <row r="78" spans="2:31" s="14" customFormat="1" ht="59.45" customHeight="1" x14ac:dyDescent="0.25">
      <c r="B78" s="31"/>
      <c r="C78" s="180"/>
      <c r="D78" s="180"/>
      <c r="E78" s="180" t="s">
        <v>62</v>
      </c>
      <c r="F78" s="180" t="s">
        <v>63</v>
      </c>
      <c r="G78" s="158" t="s">
        <v>64</v>
      </c>
      <c r="H78" s="144"/>
      <c r="I78" s="144"/>
      <c r="J78" s="144"/>
      <c r="K78" s="144"/>
      <c r="L78" s="144"/>
      <c r="M78" s="144"/>
      <c r="O78" s="137"/>
      <c r="P78" s="179"/>
      <c r="Q78" s="179"/>
      <c r="R78" s="96"/>
      <c r="S78" s="31"/>
      <c r="Y78" s="174"/>
      <c r="Z78" s="33"/>
      <c r="AA78" s="33"/>
      <c r="AB78" s="33"/>
      <c r="AC78" s="33"/>
      <c r="AD78" s="33"/>
      <c r="AE78" s="33"/>
    </row>
    <row r="79" spans="2:31" s="14" customFormat="1" ht="22.5" customHeight="1" x14ac:dyDescent="0.3">
      <c r="B79" s="31"/>
      <c r="C79" s="146" t="str">
        <f>C7</f>
        <v>MANDATAIRE</v>
      </c>
      <c r="D79" s="147">
        <f>D7</f>
        <v>0</v>
      </c>
      <c r="E79" s="160"/>
      <c r="F79" s="160"/>
      <c r="G79" s="161"/>
      <c r="H79" s="144"/>
      <c r="I79" s="144"/>
      <c r="J79" s="144"/>
      <c r="K79" s="144"/>
      <c r="L79" s="144"/>
      <c r="M79" s="144"/>
      <c r="O79" s="137"/>
      <c r="P79" s="179"/>
      <c r="Q79" s="179"/>
      <c r="R79" s="96"/>
      <c r="S79" s="31"/>
      <c r="Y79" s="174"/>
      <c r="Z79" s="33"/>
      <c r="AA79" s="33"/>
      <c r="AB79" s="33"/>
      <c r="AC79" s="33"/>
      <c r="AD79" s="33"/>
      <c r="AE79" s="33"/>
    </row>
    <row r="80" spans="2:31" s="14" customFormat="1" ht="22.5" customHeight="1" x14ac:dyDescent="0.3">
      <c r="B80" s="31"/>
      <c r="C80" s="146" t="str">
        <f t="shared" ref="C80:D87" si="10">C8</f>
        <v>COTRAITANT 1</v>
      </c>
      <c r="D80" s="147">
        <f t="shared" si="10"/>
        <v>0</v>
      </c>
      <c r="E80" s="160"/>
      <c r="F80" s="160"/>
      <c r="G80" s="161"/>
      <c r="H80" s="144"/>
      <c r="I80" s="144"/>
      <c r="J80" s="144"/>
      <c r="K80" s="144"/>
      <c r="L80" s="144"/>
      <c r="M80" s="144"/>
      <c r="O80" s="137"/>
      <c r="P80" s="179"/>
      <c r="Q80" s="179"/>
      <c r="R80" s="96"/>
      <c r="S80" s="31"/>
      <c r="Y80" s="174"/>
      <c r="Z80" s="33"/>
      <c r="AA80" s="33"/>
      <c r="AB80" s="33"/>
      <c r="AC80" s="33"/>
      <c r="AD80" s="33"/>
      <c r="AE80" s="33"/>
    </row>
    <row r="81" spans="2:31" s="14" customFormat="1" ht="22.5" customHeight="1" x14ac:dyDescent="0.3">
      <c r="B81" s="31"/>
      <c r="C81" s="146" t="str">
        <f t="shared" si="10"/>
        <v>COTRAITANT 2</v>
      </c>
      <c r="D81" s="147">
        <f t="shared" si="10"/>
        <v>0</v>
      </c>
      <c r="E81" s="160"/>
      <c r="F81" s="160"/>
      <c r="G81" s="161"/>
      <c r="H81" s="144"/>
      <c r="I81" s="144"/>
      <c r="J81" s="144"/>
      <c r="K81" s="144"/>
      <c r="L81" s="144"/>
      <c r="M81" s="144"/>
      <c r="O81" s="137"/>
      <c r="P81" s="179"/>
      <c r="Q81" s="179"/>
      <c r="R81" s="96"/>
      <c r="S81" s="31"/>
      <c r="Y81" s="174"/>
      <c r="Z81" s="33"/>
      <c r="AA81" s="33"/>
      <c r="AB81" s="33"/>
      <c r="AC81" s="33"/>
      <c r="AD81" s="33"/>
      <c r="AE81" s="33"/>
    </row>
    <row r="82" spans="2:31" s="14" customFormat="1" ht="22.5" customHeight="1" x14ac:dyDescent="0.3">
      <c r="B82" s="31"/>
      <c r="C82" s="146" t="str">
        <f t="shared" si="10"/>
        <v>COTRAITANT 3</v>
      </c>
      <c r="D82" s="147">
        <f t="shared" si="10"/>
        <v>0</v>
      </c>
      <c r="E82" s="160"/>
      <c r="F82" s="160"/>
      <c r="G82" s="161"/>
      <c r="H82" s="144"/>
      <c r="I82" s="144"/>
      <c r="J82" s="144"/>
      <c r="K82" s="144"/>
      <c r="L82" s="144"/>
      <c r="M82" s="144"/>
      <c r="O82" s="137"/>
      <c r="P82" s="179"/>
      <c r="Q82" s="179"/>
      <c r="R82" s="96"/>
      <c r="S82" s="31"/>
      <c r="Y82" s="174"/>
      <c r="Z82" s="33"/>
      <c r="AA82" s="33"/>
      <c r="AB82" s="33"/>
      <c r="AC82" s="33"/>
      <c r="AD82" s="33"/>
      <c r="AE82" s="33"/>
    </row>
    <row r="83" spans="2:31" s="14" customFormat="1" ht="22.5" customHeight="1" x14ac:dyDescent="0.3">
      <c r="B83" s="31"/>
      <c r="C83" s="146" t="str">
        <f t="shared" si="10"/>
        <v>COTRAITANT 4</v>
      </c>
      <c r="D83" s="147">
        <f t="shared" si="10"/>
        <v>0</v>
      </c>
      <c r="E83" s="160"/>
      <c r="F83" s="160"/>
      <c r="G83" s="161"/>
      <c r="H83" s="144"/>
      <c r="I83" s="144"/>
      <c r="J83" s="144"/>
      <c r="K83" s="144"/>
      <c r="L83" s="144"/>
      <c r="M83" s="144"/>
      <c r="O83" s="137"/>
      <c r="P83" s="179"/>
      <c r="Q83" s="179"/>
      <c r="R83" s="96"/>
      <c r="S83" s="31"/>
      <c r="Y83" s="174"/>
      <c r="Z83" s="33"/>
      <c r="AA83" s="33"/>
      <c r="AB83" s="33"/>
      <c r="AC83" s="33"/>
      <c r="AD83" s="33"/>
      <c r="AE83" s="33"/>
    </row>
    <row r="84" spans="2:31" s="14" customFormat="1" ht="22.5" customHeight="1" x14ac:dyDescent="0.3">
      <c r="B84" s="31"/>
      <c r="C84" s="146" t="str">
        <f t="shared" si="10"/>
        <v>SOUSTRAITANT 1</v>
      </c>
      <c r="D84" s="147">
        <f t="shared" si="10"/>
        <v>0</v>
      </c>
      <c r="E84" s="160"/>
      <c r="F84" s="160"/>
      <c r="G84" s="161"/>
      <c r="H84" s="144"/>
      <c r="I84" s="144"/>
      <c r="J84" s="144"/>
      <c r="K84" s="144"/>
      <c r="L84" s="144"/>
      <c r="M84" s="144"/>
      <c r="O84" s="137"/>
      <c r="P84" s="179"/>
      <c r="Q84" s="179"/>
      <c r="R84" s="96"/>
      <c r="S84" s="31"/>
      <c r="Y84" s="174"/>
      <c r="Z84" s="33"/>
      <c r="AA84" s="33"/>
      <c r="AB84" s="33"/>
      <c r="AC84" s="33"/>
      <c r="AD84" s="33"/>
      <c r="AE84" s="33"/>
    </row>
    <row r="85" spans="2:31" s="14" customFormat="1" ht="22.5" customHeight="1" x14ac:dyDescent="0.3">
      <c r="B85" s="31"/>
      <c r="C85" s="146" t="str">
        <f t="shared" si="10"/>
        <v>SOUSTRAITANT 2</v>
      </c>
      <c r="D85" s="147">
        <f t="shared" si="10"/>
        <v>0</v>
      </c>
      <c r="E85" s="160"/>
      <c r="F85" s="160"/>
      <c r="G85" s="161"/>
      <c r="H85" s="138"/>
      <c r="I85" s="138"/>
      <c r="J85" s="138"/>
      <c r="K85" s="138"/>
      <c r="L85" s="138"/>
      <c r="M85" s="138"/>
      <c r="O85" s="137"/>
      <c r="P85" s="179"/>
      <c r="Q85" s="179"/>
      <c r="R85" s="96"/>
      <c r="S85" s="31"/>
      <c r="Y85" s="174"/>
      <c r="Z85" s="33"/>
      <c r="AA85" s="33"/>
      <c r="AB85" s="33"/>
      <c r="AC85" s="33"/>
      <c r="AD85" s="33"/>
      <c r="AE85" s="33"/>
    </row>
    <row r="86" spans="2:31" s="14" customFormat="1" ht="22.5" customHeight="1" x14ac:dyDescent="0.3">
      <c r="B86" s="31"/>
      <c r="C86" s="146" t="str">
        <f t="shared" si="10"/>
        <v>SOUSTRAITANT 3</v>
      </c>
      <c r="D86" s="147">
        <f t="shared" si="10"/>
        <v>0</v>
      </c>
      <c r="E86" s="162"/>
      <c r="F86" s="162"/>
      <c r="G86" s="163"/>
      <c r="H86" s="124"/>
      <c r="I86" s="124"/>
      <c r="J86" s="124"/>
      <c r="K86" s="124"/>
      <c r="L86" s="124"/>
      <c r="M86" s="124"/>
      <c r="O86" s="119"/>
      <c r="P86" s="120"/>
      <c r="Q86" s="119"/>
      <c r="R86" s="96"/>
      <c r="S86" s="31"/>
      <c r="Y86" s="174"/>
      <c r="Z86" s="33"/>
      <c r="AA86" s="33"/>
      <c r="AB86" s="33"/>
      <c r="AC86" s="33"/>
      <c r="AD86" s="33"/>
      <c r="AE86" s="33"/>
    </row>
    <row r="87" spans="2:31" s="14" customFormat="1" ht="22.5" customHeight="1" x14ac:dyDescent="0.3">
      <c r="B87" s="31"/>
      <c r="C87" s="146" t="str">
        <f t="shared" si="10"/>
        <v>SOUSTRAITANT 4</v>
      </c>
      <c r="D87" s="147">
        <f t="shared" si="10"/>
        <v>0</v>
      </c>
      <c r="E87" s="164"/>
      <c r="F87" s="164"/>
      <c r="G87" s="165"/>
      <c r="P87" s="120"/>
      <c r="Q87" s="119"/>
      <c r="R87" s="96"/>
      <c r="S87" s="31"/>
      <c r="Y87" s="174"/>
      <c r="Z87" s="33"/>
      <c r="AA87" s="33"/>
      <c r="AB87" s="33"/>
      <c r="AC87" s="33"/>
      <c r="AD87" s="33"/>
      <c r="AE87" s="33"/>
    </row>
    <row r="88" spans="2:31" ht="15.95" customHeight="1" thickBot="1" x14ac:dyDescent="0.3">
      <c r="B88" s="148"/>
      <c r="C88" s="149"/>
      <c r="D88" s="150"/>
      <c r="E88" s="149"/>
      <c r="F88" s="149"/>
      <c r="G88" s="149"/>
      <c r="H88" s="149"/>
      <c r="I88" s="149"/>
      <c r="J88" s="149"/>
      <c r="K88" s="149"/>
      <c r="L88" s="149"/>
      <c r="M88" s="149"/>
      <c r="N88" s="149"/>
      <c r="O88" s="14"/>
      <c r="P88" s="14"/>
      <c r="Q88" s="14"/>
      <c r="R88" s="151"/>
    </row>
    <row r="89" spans="2:31" ht="32.25" customHeight="1" x14ac:dyDescent="0.25">
      <c r="C89" s="152"/>
      <c r="D89" s="153"/>
      <c r="N89" s="181"/>
      <c r="O89" s="154"/>
      <c r="P89" s="154"/>
      <c r="Q89" s="154"/>
    </row>
    <row r="90" spans="2:31" ht="32.25" customHeight="1" x14ac:dyDescent="0.25">
      <c r="D90" s="152"/>
      <c r="E90" s="152"/>
      <c r="F90" s="152"/>
      <c r="G90" s="152"/>
      <c r="H90" s="152"/>
      <c r="I90" s="152"/>
      <c r="J90" s="152"/>
      <c r="K90" s="152"/>
      <c r="L90" s="152"/>
      <c r="M90" s="152"/>
    </row>
    <row r="91" spans="2:31" ht="32.25" customHeight="1" x14ac:dyDescent="0.25"/>
    <row r="92" spans="2:31" ht="32.25" customHeight="1" x14ac:dyDescent="0.25"/>
    <row r="93" spans="2:31" ht="32.25" customHeight="1" x14ac:dyDescent="0.25">
      <c r="C93" s="14"/>
      <c r="N93" s="14"/>
    </row>
    <row r="94" spans="2:31" s="155" customFormat="1" ht="32.25" customHeight="1" x14ac:dyDescent="0.25">
      <c r="C94" s="14"/>
      <c r="D94" s="14"/>
      <c r="E94" s="14"/>
      <c r="F94" s="14"/>
      <c r="G94" s="14"/>
      <c r="H94" s="14"/>
      <c r="I94" s="14"/>
      <c r="J94" s="14"/>
      <c r="K94" s="14"/>
      <c r="L94" s="14"/>
      <c r="M94" s="14"/>
      <c r="N94" s="14"/>
      <c r="O94" s="14"/>
      <c r="P94" s="3"/>
      <c r="Q94" s="3"/>
      <c r="R94" s="3"/>
      <c r="X94" s="156"/>
      <c r="Y94" s="175"/>
      <c r="Z94" s="156"/>
      <c r="AA94" s="156"/>
      <c r="AB94" s="156"/>
      <c r="AC94" s="156"/>
      <c r="AD94" s="156"/>
    </row>
    <row r="95" spans="2:31" ht="32.25" customHeight="1" x14ac:dyDescent="0.25">
      <c r="D95" s="14"/>
      <c r="E95" s="14"/>
      <c r="F95" s="14"/>
      <c r="G95" s="14"/>
      <c r="H95" s="14"/>
      <c r="I95" s="14"/>
      <c r="J95" s="14"/>
      <c r="K95" s="14"/>
      <c r="L95" s="14"/>
      <c r="M95" s="14"/>
      <c r="O95" s="14"/>
    </row>
    <row r="96" spans="2:31" ht="32.25" customHeight="1" x14ac:dyDescent="0.25"/>
    <row r="97" ht="32.25" customHeight="1" x14ac:dyDescent="0.25"/>
    <row r="98" ht="31.5" customHeight="1" x14ac:dyDescent="0.25"/>
    <row r="99" ht="16.149999999999999" customHeight="1" x14ac:dyDescent="0.25"/>
    <row r="100" ht="33.6" customHeight="1" x14ac:dyDescent="0.25"/>
    <row r="101" ht="6.6" customHeight="1" x14ac:dyDescent="0.25"/>
    <row r="105" ht="15.6" customHeight="1" x14ac:dyDescent="0.25"/>
  </sheetData>
  <sheetProtection selectLockedCells="1"/>
  <mergeCells count="44">
    <mergeCell ref="C77:G77"/>
    <mergeCell ref="C57:D57"/>
    <mergeCell ref="C58:D58"/>
    <mergeCell ref="C59:D59"/>
    <mergeCell ref="C62:D62"/>
    <mergeCell ref="C69:D69"/>
    <mergeCell ref="E69:L69"/>
    <mergeCell ref="C33:C35"/>
    <mergeCell ref="C36:C38"/>
    <mergeCell ref="C55:D55"/>
    <mergeCell ref="C41:D41"/>
    <mergeCell ref="C43:D43"/>
    <mergeCell ref="C44:D44"/>
    <mergeCell ref="C45:D45"/>
    <mergeCell ref="C49:L49"/>
    <mergeCell ref="E51:K51"/>
    <mergeCell ref="C52:D52"/>
    <mergeCell ref="C53:D53"/>
    <mergeCell ref="C54:D54"/>
    <mergeCell ref="E45:L45"/>
    <mergeCell ref="C46:D46"/>
    <mergeCell ref="E46:L46"/>
    <mergeCell ref="C40:D40"/>
    <mergeCell ref="C21:D21"/>
    <mergeCell ref="C22:D22"/>
    <mergeCell ref="C23:D23"/>
    <mergeCell ref="C24:D24"/>
    <mergeCell ref="C25:D25"/>
    <mergeCell ref="C27:D27"/>
    <mergeCell ref="E28:K28"/>
    <mergeCell ref="C30:C32"/>
    <mergeCell ref="G7:H7"/>
    <mergeCell ref="C2:Q2"/>
    <mergeCell ref="C4:D4"/>
    <mergeCell ref="E4:J4"/>
    <mergeCell ref="C6:D6"/>
    <mergeCell ref="F6:H6"/>
    <mergeCell ref="C26:D26"/>
    <mergeCell ref="G8:H8"/>
    <mergeCell ref="G9:H9"/>
    <mergeCell ref="G10:H10"/>
    <mergeCell ref="E17:K17"/>
    <mergeCell ref="C19:D19"/>
    <mergeCell ref="C20:D20"/>
  </mergeCells>
  <conditionalFormatting sqref="F74">
    <cfRule type="cellIs" dxfId="0" priority="1" operator="greaterThan">
      <formula>450000</formula>
    </cfRule>
  </conditionalFormatting>
  <dataValidations count="2">
    <dataValidation type="list" allowBlank="1" showInputMessage="1" showErrorMessage="1" sqref="L22" xr:uid="{92E2A689-C3C0-48DE-ADDA-997CC5C4BE20}">
      <formula1>#REF!</formula1>
    </dataValidation>
    <dataValidation type="list" allowBlank="1" showInputMessage="1" showErrorMessage="1" sqref="E22:K22" xr:uid="{BF269410-F6BA-4D66-90E7-B1932B7A11DF}">
      <formula1>$Y$17:$Y$20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0F186-8DB1-4667-A2D6-0369171FC226}">
  <sheetPr>
    <tabColor rgb="FF006699"/>
  </sheetPr>
  <dimension ref="B1:P20"/>
  <sheetViews>
    <sheetView showGridLines="0" tabSelected="1" topLeftCell="E9" zoomScale="175" zoomScaleNormal="175" zoomScaleSheetLayoutView="25" workbookViewId="0">
      <selection activeCell="H13" sqref="H13"/>
    </sheetView>
  </sheetViews>
  <sheetFormatPr baseColWidth="10" defaultRowHeight="15.75" x14ac:dyDescent="0.25"/>
  <cols>
    <col min="1" max="1" width="1.28515625" style="1" customWidth="1"/>
    <col min="2" max="2" width="1.5703125" style="1" customWidth="1"/>
    <col min="3" max="3" width="3.85546875" style="1" customWidth="1"/>
    <col min="4" max="4" width="33.28515625" style="1" customWidth="1"/>
    <col min="5" max="6" width="17.85546875" style="1" customWidth="1"/>
    <col min="7" max="7" width="30.42578125" style="1" customWidth="1"/>
    <col min="8" max="8" width="28.7109375" style="1" customWidth="1"/>
    <col min="9" max="9" width="7.5703125" style="1" customWidth="1"/>
    <col min="10" max="10" width="47" style="1" customWidth="1"/>
    <col min="11" max="11" width="21.140625" style="1" customWidth="1"/>
    <col min="12" max="12" width="0.7109375" style="1" customWidth="1"/>
    <col min="13" max="13" width="45" style="1" customWidth="1"/>
    <col min="14" max="14" width="1.7109375" style="1" customWidth="1"/>
    <col min="15" max="15" width="11.42578125" style="1"/>
    <col min="16" max="16" width="12.7109375" style="1" customWidth="1"/>
    <col min="17" max="16384" width="11.42578125" style="1"/>
  </cols>
  <sheetData>
    <row r="1" spans="2:16" ht="10.35" customHeight="1" thickBot="1" x14ac:dyDescent="0.3"/>
    <row r="2" spans="2:16" ht="262.5" customHeight="1" thickBot="1" x14ac:dyDescent="0.3">
      <c r="B2" s="223" t="s">
        <v>73</v>
      </c>
      <c r="C2" s="223"/>
      <c r="D2" s="223"/>
      <c r="E2" s="223"/>
      <c r="F2" s="223"/>
      <c r="G2" s="223"/>
      <c r="H2" s="223"/>
      <c r="I2" s="223"/>
      <c r="J2" s="223"/>
      <c r="K2" s="223"/>
      <c r="L2" s="223"/>
      <c r="M2" s="223"/>
      <c r="N2" s="223"/>
      <c r="O2" s="223"/>
      <c r="P2" s="223"/>
    </row>
    <row r="3" spans="2:16" ht="34.5" customHeight="1" thickBot="1" x14ac:dyDescent="0.3">
      <c r="B3" s="199"/>
      <c r="C3" s="291" t="s">
        <v>91</v>
      </c>
      <c r="D3" s="291"/>
      <c r="E3" s="291"/>
      <c r="F3" s="291"/>
      <c r="G3" s="291"/>
      <c r="H3" s="291"/>
      <c r="I3" s="291"/>
      <c r="J3" s="291"/>
      <c r="K3" s="291"/>
      <c r="L3" s="291"/>
      <c r="M3" s="291"/>
      <c r="N3" s="292"/>
    </row>
    <row r="4" spans="2:16" ht="18.75" customHeight="1" x14ac:dyDescent="0.25">
      <c r="B4" s="200"/>
      <c r="C4" s="201"/>
      <c r="D4" s="201"/>
      <c r="E4" s="201"/>
      <c r="F4" s="201"/>
      <c r="G4" s="201"/>
      <c r="H4" s="201"/>
      <c r="I4" s="201"/>
      <c r="J4" s="201"/>
      <c r="K4" s="201"/>
      <c r="L4" s="201"/>
      <c r="M4" s="201"/>
      <c r="N4" s="202"/>
    </row>
    <row r="5" spans="2:16" ht="31.5" customHeight="1" x14ac:dyDescent="0.25">
      <c r="B5" s="203"/>
      <c r="C5" s="293" t="s">
        <v>84</v>
      </c>
      <c r="D5" s="293"/>
      <c r="E5" s="294"/>
      <c r="F5" s="294"/>
      <c r="G5" s="294"/>
      <c r="H5" s="294"/>
      <c r="I5" s="294"/>
      <c r="J5" s="294"/>
      <c r="K5" s="294"/>
      <c r="L5" s="294"/>
      <c r="M5" s="294"/>
      <c r="N5" s="204"/>
    </row>
    <row r="6" spans="2:16" ht="6" customHeight="1" x14ac:dyDescent="0.25">
      <c r="B6" s="203"/>
      <c r="C6" s="205"/>
      <c r="D6" s="205"/>
      <c r="E6" s="205"/>
      <c r="F6" s="205"/>
      <c r="G6" s="205"/>
      <c r="H6" s="205"/>
      <c r="I6" s="205"/>
      <c r="J6" s="205"/>
      <c r="K6" s="206"/>
      <c r="L6" s="206"/>
      <c r="M6" s="206"/>
      <c r="N6" s="204"/>
    </row>
    <row r="7" spans="2:16" ht="23.45" customHeight="1" thickBot="1" x14ac:dyDescent="0.3">
      <c r="B7" s="203"/>
      <c r="C7" s="208"/>
      <c r="D7" s="207"/>
      <c r="E7" s="207"/>
      <c r="F7" s="207"/>
      <c r="G7" s="207"/>
      <c r="H7" s="209" t="s">
        <v>85</v>
      </c>
      <c r="I7" s="207"/>
      <c r="J7" s="207"/>
      <c r="K7" s="207"/>
      <c r="L7" s="207"/>
      <c r="M7" s="207"/>
      <c r="N7" s="204"/>
    </row>
    <row r="8" spans="2:16" ht="23.45" customHeight="1" x14ac:dyDescent="0.25">
      <c r="B8" s="203"/>
      <c r="C8" s="208"/>
      <c r="D8" s="295" t="s">
        <v>92</v>
      </c>
      <c r="E8" s="296"/>
      <c r="F8" s="296"/>
      <c r="G8" s="296"/>
      <c r="H8" s="210">
        <f>'[1]SYF-2025-0093 DPGF ANNEE1'!G83</f>
        <v>0</v>
      </c>
      <c r="I8" s="207"/>
      <c r="J8" s="207"/>
      <c r="K8" s="207"/>
      <c r="L8" s="207"/>
      <c r="M8" s="207"/>
      <c r="N8" s="204"/>
    </row>
    <row r="9" spans="2:16" ht="23.45" customHeight="1" x14ac:dyDescent="0.25">
      <c r="B9" s="203"/>
      <c r="C9" s="208"/>
      <c r="D9" s="289" t="s">
        <v>93</v>
      </c>
      <c r="E9" s="290"/>
      <c r="F9" s="290"/>
      <c r="G9" s="290"/>
      <c r="H9" s="211">
        <f>'[1]SYF-2025-0093 DPGF ANNEE2'!G83</f>
        <v>0</v>
      </c>
      <c r="I9" s="207"/>
      <c r="J9" s="207"/>
      <c r="K9" s="207"/>
      <c r="L9" s="207"/>
      <c r="M9" s="207"/>
      <c r="N9" s="204"/>
    </row>
    <row r="10" spans="2:16" ht="23.45" customHeight="1" thickBot="1" x14ac:dyDescent="0.3">
      <c r="B10" s="203"/>
      <c r="C10" s="208"/>
      <c r="D10" s="287" t="s">
        <v>94</v>
      </c>
      <c r="E10" s="288"/>
      <c r="F10" s="288"/>
      <c r="G10" s="288"/>
      <c r="H10" s="219">
        <f>'[1]SYF-2025-0093 DPGF ANNEE3'!G83</f>
        <v>0</v>
      </c>
      <c r="I10" s="207"/>
      <c r="J10" s="207"/>
      <c r="K10" s="207"/>
      <c r="L10" s="207"/>
      <c r="M10" s="207"/>
      <c r="N10" s="204"/>
    </row>
    <row r="11" spans="2:16" ht="23.45" customHeight="1" thickBot="1" x14ac:dyDescent="0.3">
      <c r="B11" s="203"/>
      <c r="C11" s="208"/>
      <c r="D11" s="297" t="s">
        <v>111</v>
      </c>
      <c r="E11" s="298"/>
      <c r="F11" s="298"/>
      <c r="G11" s="299"/>
      <c r="H11" s="213">
        <f>SUM(H8:H10)</f>
        <v>0</v>
      </c>
      <c r="I11" s="207"/>
      <c r="N11" s="204"/>
    </row>
    <row r="12" spans="2:16" ht="23.45" customHeight="1" thickBot="1" x14ac:dyDescent="0.3">
      <c r="B12" s="203"/>
      <c r="C12" s="207"/>
      <c r="D12" s="287" t="s">
        <v>98</v>
      </c>
      <c r="E12" s="288"/>
      <c r="F12" s="288"/>
      <c r="G12" s="288"/>
      <c r="H12" s="300">
        <f>'[1]SYF-2025-0093 DPGF ANNEE3'!G85</f>
        <v>0</v>
      </c>
      <c r="I12" s="207"/>
      <c r="J12" s="207"/>
      <c r="K12" s="207"/>
      <c r="L12" s="207"/>
      <c r="M12" s="207"/>
      <c r="N12" s="204"/>
    </row>
    <row r="13" spans="2:16" ht="46.5" customHeight="1" thickBot="1" x14ac:dyDescent="0.3">
      <c r="B13" s="203"/>
      <c r="C13" s="207"/>
      <c r="D13" s="281" t="s">
        <v>112</v>
      </c>
      <c r="E13" s="282"/>
      <c r="F13" s="282"/>
      <c r="G13" s="283"/>
      <c r="H13" s="301">
        <f>SUM(H10:H12)</f>
        <v>0</v>
      </c>
      <c r="I13" s="302" t="s">
        <v>113</v>
      </c>
      <c r="J13" s="303"/>
      <c r="K13" s="207"/>
      <c r="L13" s="207"/>
      <c r="M13" s="207"/>
      <c r="N13" s="204"/>
    </row>
    <row r="14" spans="2:16" ht="7.5" customHeight="1" x14ac:dyDescent="0.25">
      <c r="B14" s="203"/>
      <c r="N14" s="214"/>
    </row>
    <row r="15" spans="2:16" x14ac:dyDescent="0.25">
      <c r="B15" s="203"/>
      <c r="C15" s="212"/>
      <c r="D15" s="212"/>
      <c r="E15" s="212"/>
      <c r="F15" s="212"/>
      <c r="G15" s="212"/>
      <c r="H15" s="212"/>
      <c r="I15" s="212"/>
      <c r="J15" s="212"/>
      <c r="K15" s="212"/>
      <c r="L15" s="212"/>
      <c r="M15" s="212"/>
      <c r="N15" s="214"/>
    </row>
    <row r="16" spans="2:16" ht="15.95" customHeight="1" x14ac:dyDescent="0.25">
      <c r="B16" s="203"/>
      <c r="C16" s="212"/>
      <c r="D16" s="215"/>
      <c r="E16" s="284" t="s">
        <v>86</v>
      </c>
      <c r="F16" s="285"/>
      <c r="G16" s="285"/>
      <c r="H16" s="285"/>
      <c r="I16" s="285"/>
      <c r="J16" s="285" t="s">
        <v>87</v>
      </c>
      <c r="K16" s="285"/>
      <c r="L16" s="285"/>
      <c r="M16" s="286"/>
      <c r="N16" s="214"/>
    </row>
    <row r="17" spans="2:14" ht="18.600000000000001" customHeight="1" x14ac:dyDescent="0.25">
      <c r="B17" s="203"/>
      <c r="C17" s="276" t="s">
        <v>88</v>
      </c>
      <c r="D17" s="277"/>
      <c r="E17" s="278"/>
      <c r="F17" s="279"/>
      <c r="G17" s="279"/>
      <c r="H17" s="279"/>
      <c r="I17" s="279"/>
      <c r="J17" s="280"/>
      <c r="K17" s="280"/>
      <c r="L17" s="280"/>
      <c r="M17" s="280"/>
      <c r="N17" s="214"/>
    </row>
    <row r="18" spans="2:14" ht="17.100000000000001" customHeight="1" x14ac:dyDescent="0.25">
      <c r="B18" s="203"/>
      <c r="C18" s="276" t="s">
        <v>89</v>
      </c>
      <c r="D18" s="277"/>
      <c r="E18" s="278"/>
      <c r="F18" s="279"/>
      <c r="G18" s="279"/>
      <c r="H18" s="279"/>
      <c r="I18" s="279"/>
      <c r="J18" s="280"/>
      <c r="K18" s="280"/>
      <c r="L18" s="280"/>
      <c r="M18" s="280"/>
      <c r="N18" s="214"/>
    </row>
    <row r="19" spans="2:14" ht="52.35" customHeight="1" x14ac:dyDescent="0.25">
      <c r="B19" s="203"/>
      <c r="C19" s="276" t="s">
        <v>90</v>
      </c>
      <c r="D19" s="277"/>
      <c r="E19" s="278"/>
      <c r="F19" s="279"/>
      <c r="G19" s="279"/>
      <c r="H19" s="279"/>
      <c r="I19" s="279"/>
      <c r="J19" s="280"/>
      <c r="K19" s="280"/>
      <c r="L19" s="280"/>
      <c r="M19" s="280"/>
      <c r="N19" s="214"/>
    </row>
    <row r="20" spans="2:14" ht="7.5" customHeight="1" thickBot="1" x14ac:dyDescent="0.3">
      <c r="B20" s="216"/>
      <c r="C20" s="217"/>
      <c r="D20" s="217"/>
      <c r="E20" s="217"/>
      <c r="F20" s="217"/>
      <c r="G20" s="217"/>
      <c r="H20" s="217"/>
      <c r="I20" s="217"/>
      <c r="J20" s="217"/>
      <c r="K20" s="217"/>
      <c r="L20" s="217"/>
      <c r="M20" s="217"/>
      <c r="N20" s="218"/>
    </row>
  </sheetData>
  <sheetProtection formatCells="0" formatColumns="0" formatRows="0" insertColumns="0" insertRows="0" insertHyperlinks="0" deleteColumns="0" deleteRows="0" sort="0" autoFilter="0" pivotTables="0"/>
  <mergeCells count="22">
    <mergeCell ref="B2:P2"/>
    <mergeCell ref="D9:G9"/>
    <mergeCell ref="D10:G10"/>
    <mergeCell ref="C3:N3"/>
    <mergeCell ref="C5:D5"/>
    <mergeCell ref="E5:M5"/>
    <mergeCell ref="D8:G8"/>
    <mergeCell ref="D11:G11"/>
    <mergeCell ref="E16:I16"/>
    <mergeCell ref="J16:M16"/>
    <mergeCell ref="C17:D17"/>
    <mergeCell ref="E17:I17"/>
    <mergeCell ref="J17:M17"/>
    <mergeCell ref="D12:G12"/>
    <mergeCell ref="D13:G13"/>
    <mergeCell ref="I13:J13"/>
    <mergeCell ref="C18:D18"/>
    <mergeCell ref="E18:I18"/>
    <mergeCell ref="J18:M18"/>
    <mergeCell ref="C19:D19"/>
    <mergeCell ref="E19:I19"/>
    <mergeCell ref="J19:M19"/>
  </mergeCells>
  <pageMargins left="0.51181102362204722" right="0.51181102362204722" top="0.55118110236220474" bottom="0.55118110236220474" header="0.31496062992125984" footer="0.31496062992125984"/>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9</vt:i4>
      </vt:variant>
    </vt:vector>
  </HeadingPairs>
  <TitlesOfParts>
    <vt:vector size="14" baseType="lpstr">
      <vt:lpstr>DPGF Composante 1</vt:lpstr>
      <vt:lpstr>DPGF TRanche Optionnelle 1</vt:lpstr>
      <vt:lpstr>DPGF Composante 2</vt:lpstr>
      <vt:lpstr>DPGF Composante 3</vt:lpstr>
      <vt:lpstr> SYNTHESE TOTAL ESTIMATIF</vt:lpstr>
      <vt:lpstr>'DPGF Composante 1'!_Toc25250064</vt:lpstr>
      <vt:lpstr>'DPGF Composante 2'!_Toc25250064</vt:lpstr>
      <vt:lpstr>'DPGF Composante 3'!_Toc25250064</vt:lpstr>
      <vt:lpstr>'DPGF TRanche Optionnelle 1'!_Toc25250064</vt:lpstr>
      <vt:lpstr>' SYNTHESE TOTAL ESTIMATIF'!Zone_d_impression</vt:lpstr>
      <vt:lpstr>'DPGF Composante 1'!Zone_d_impression</vt:lpstr>
      <vt:lpstr>'DPGF Composante 2'!Zone_d_impression</vt:lpstr>
      <vt:lpstr>'DPGF Composante 3'!Zone_d_impression</vt:lpstr>
      <vt:lpstr>'DPGF TRanche Optionnelle 1'!Zone_d_impression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SUPIOT Damien</dc:creator>
  <cp:lastModifiedBy>SUPIOT Damien</cp:lastModifiedBy>
  <dcterms:created xsi:type="dcterms:W3CDTF">2022-06-30T14:20:39Z</dcterms:created>
  <dcterms:modified xsi:type="dcterms:W3CDTF">2026-02-19T17:01:29Z</dcterms:modified>
</cp:coreProperties>
</file>